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rvfile\documenticondivisi\per Tavelli\da Raffaella\ospiti valutazioni 2024\"/>
    </mc:Choice>
  </mc:AlternateContent>
  <bookViews>
    <workbookView xWindow="0" yWindow="120" windowWidth="15195" windowHeight="8700" activeTab="1"/>
  </bookViews>
  <sheets>
    <sheet name="2024" sheetId="2" r:id="rId1"/>
    <sheet name="riepilogo 2024" sheetId="1" r:id="rId2"/>
  </sheets>
  <calcPr calcId="152511"/>
</workbook>
</file>

<file path=xl/calcChain.xml><?xml version="1.0" encoding="utf-8"?>
<calcChain xmlns="http://schemas.openxmlformats.org/spreadsheetml/2006/main">
  <c r="J54" i="1" l="1"/>
  <c r="J55" i="1"/>
  <c r="J46" i="1" l="1"/>
  <c r="J45" i="1"/>
  <c r="J38" i="1"/>
  <c r="J37" i="1"/>
  <c r="J30" i="1"/>
  <c r="J29" i="1"/>
  <c r="J23" i="1"/>
  <c r="J22" i="1"/>
  <c r="J14" i="1"/>
  <c r="J13" i="1"/>
  <c r="J6" i="1"/>
  <c r="J5" i="1"/>
  <c r="AL149" i="2" l="1"/>
  <c r="C228" i="1" s="1"/>
  <c r="C229" i="1"/>
  <c r="C213" i="1"/>
  <c r="C209" i="1"/>
  <c r="C189" i="1"/>
  <c r="C148" i="1"/>
  <c r="AL144" i="2" l="1"/>
  <c r="AL134" i="2"/>
  <c r="C174" i="1" s="1"/>
  <c r="AL130" i="2"/>
  <c r="C150" i="1" s="1"/>
  <c r="AL148" i="2"/>
  <c r="C227" i="1" s="1"/>
  <c r="AL140" i="2"/>
  <c r="AL138" i="2"/>
  <c r="C191" i="1" s="1"/>
  <c r="AL137" i="2"/>
  <c r="C190" i="1" s="1"/>
  <c r="AL150" i="2"/>
  <c r="AL142" i="2"/>
  <c r="C211" i="1" s="1"/>
  <c r="AL136" i="2"/>
  <c r="AL133" i="2"/>
  <c r="C173" i="1" s="1"/>
  <c r="AL128" i="2"/>
  <c r="C149" i="1" s="1"/>
  <c r="AL127" i="2"/>
  <c r="C230" i="1" l="1"/>
  <c r="E190" i="1"/>
  <c r="C151" i="1"/>
  <c r="E148" i="1" s="1"/>
  <c r="C216" i="1"/>
  <c r="C192" i="1"/>
  <c r="E189" i="1" s="1"/>
  <c r="C175" i="1"/>
  <c r="E172" i="1" s="1"/>
  <c r="AL120" i="2"/>
  <c r="C138" i="1" s="1"/>
  <c r="AL119" i="2"/>
  <c r="C137" i="1" s="1"/>
  <c r="AL118" i="2"/>
  <c r="C136" i="1" s="1"/>
  <c r="AL117" i="2"/>
  <c r="C135" i="1" s="1"/>
  <c r="AL116" i="2"/>
  <c r="C134" i="1" s="1"/>
  <c r="AL113" i="2"/>
  <c r="C130" i="1" s="1"/>
  <c r="AL112" i="2"/>
  <c r="C129" i="1" s="1"/>
  <c r="E209" i="1" l="1"/>
  <c r="E213" i="1"/>
  <c r="E228" i="1"/>
  <c r="E229" i="1"/>
  <c r="E174" i="1"/>
  <c r="E149" i="1"/>
  <c r="E191" i="1"/>
  <c r="E173" i="1"/>
  <c r="E211" i="1"/>
  <c r="E150" i="1"/>
  <c r="E227" i="1"/>
  <c r="C131" i="1"/>
  <c r="E129" i="1" s="1"/>
  <c r="C139" i="1"/>
  <c r="E136" i="1" s="1"/>
  <c r="A1" i="1"/>
  <c r="AL125" i="2"/>
  <c r="C144" i="1" s="1"/>
  <c r="AL124" i="2"/>
  <c r="C143" i="1" s="1"/>
  <c r="AL123" i="2"/>
  <c r="C142" i="1" s="1"/>
  <c r="AL109" i="2"/>
  <c r="C125" i="1" s="1"/>
  <c r="AL108" i="2"/>
  <c r="AL107" i="2"/>
  <c r="C123" i="1" s="1"/>
  <c r="AL106" i="2"/>
  <c r="C122" i="1" s="1"/>
  <c r="AL105" i="2"/>
  <c r="C121" i="1" s="1"/>
  <c r="AL102" i="2"/>
  <c r="C117" i="1" s="1"/>
  <c r="AL101" i="2"/>
  <c r="C116" i="1" s="1"/>
  <c r="AL98" i="2"/>
  <c r="C112" i="1" s="1"/>
  <c r="AL97" i="2"/>
  <c r="C111" i="1" s="1"/>
  <c r="AL96" i="2"/>
  <c r="C110" i="1" s="1"/>
  <c r="AL95" i="2"/>
  <c r="C109" i="1" s="1"/>
  <c r="AL94" i="2"/>
  <c r="C108" i="1" s="1"/>
  <c r="AL91" i="2"/>
  <c r="C104" i="1" s="1"/>
  <c r="AL90" i="2"/>
  <c r="C103" i="1" s="1"/>
  <c r="AL87" i="2"/>
  <c r="AL86" i="2"/>
  <c r="C98" i="1" s="1"/>
  <c r="AL85" i="2"/>
  <c r="C97" i="1" s="1"/>
  <c r="AL84" i="2"/>
  <c r="AL83" i="2"/>
  <c r="C95" i="1" s="1"/>
  <c r="AL80" i="2"/>
  <c r="C91" i="1" s="1"/>
  <c r="AL79" i="2"/>
  <c r="C90" i="1" s="1"/>
  <c r="AL78" i="2"/>
  <c r="C89" i="1" s="1"/>
  <c r="AL75" i="2"/>
  <c r="C85" i="1" s="1"/>
  <c r="AL74" i="2"/>
  <c r="C84" i="1" s="1"/>
  <c r="AL71" i="2"/>
  <c r="C80" i="1" s="1"/>
  <c r="AL70" i="2"/>
  <c r="C79" i="1" s="1"/>
  <c r="AL69" i="2"/>
  <c r="C78" i="1" s="1"/>
  <c r="AL68" i="2"/>
  <c r="C77" i="1" s="1"/>
  <c r="AL67" i="2"/>
  <c r="C76" i="1" s="1"/>
  <c r="AL64" i="2"/>
  <c r="C72" i="1" s="1"/>
  <c r="AL63" i="2"/>
  <c r="C71" i="1" s="1"/>
  <c r="AL62" i="2"/>
  <c r="C70" i="1" s="1"/>
  <c r="AL61" i="2"/>
  <c r="C69" i="1" s="1"/>
  <c r="AL60" i="2"/>
  <c r="C68" i="1" s="1"/>
  <c r="AL57" i="2"/>
  <c r="C64" i="1" s="1"/>
  <c r="AL56" i="2"/>
  <c r="C63" i="1" s="1"/>
  <c r="AL55" i="2"/>
  <c r="C62" i="1" s="1"/>
  <c r="AL54" i="2"/>
  <c r="C61" i="1" s="1"/>
  <c r="AL53" i="2"/>
  <c r="C60" i="1" s="1"/>
  <c r="AL50" i="2"/>
  <c r="C56" i="1" s="1"/>
  <c r="AL49" i="2"/>
  <c r="C55" i="1" s="1"/>
  <c r="AL48" i="2"/>
  <c r="C54" i="1" s="1"/>
  <c r="AL47" i="2"/>
  <c r="C53" i="1" s="1"/>
  <c r="AL46" i="2"/>
  <c r="C52" i="1" s="1"/>
  <c r="AL43" i="2"/>
  <c r="AL42" i="2"/>
  <c r="C47" i="1" s="1"/>
  <c r="AL41" i="2"/>
  <c r="C46" i="1" s="1"/>
  <c r="AL40" i="2"/>
  <c r="C45" i="1" s="1"/>
  <c r="AL39" i="2"/>
  <c r="C44" i="1" s="1"/>
  <c r="AL36" i="2"/>
  <c r="AL35" i="2"/>
  <c r="C39" i="1" s="1"/>
  <c r="AL34" i="2"/>
  <c r="C38" i="1" s="1"/>
  <c r="AL33" i="2"/>
  <c r="C37" i="1" s="1"/>
  <c r="AL32" i="2"/>
  <c r="C36" i="1" s="1"/>
  <c r="AL29" i="2"/>
  <c r="AL28" i="2"/>
  <c r="C31" i="1" s="1"/>
  <c r="AL27" i="2"/>
  <c r="C30" i="1" s="1"/>
  <c r="AL26" i="2"/>
  <c r="C29" i="1" s="1"/>
  <c r="AL25" i="2"/>
  <c r="C28" i="1" s="1"/>
  <c r="AL22" i="2"/>
  <c r="C24" i="1" s="1"/>
  <c r="AL21" i="2"/>
  <c r="C23" i="1" s="1"/>
  <c r="AL20" i="2"/>
  <c r="C22" i="1" s="1"/>
  <c r="AL19" i="2"/>
  <c r="C21" i="1" s="1"/>
  <c r="AL18" i="2"/>
  <c r="C20" i="1" s="1"/>
  <c r="AL15" i="2"/>
  <c r="C16" i="1" s="1"/>
  <c r="AL14" i="2"/>
  <c r="C15" i="1" s="1"/>
  <c r="AL13" i="2"/>
  <c r="C14" i="1" s="1"/>
  <c r="AL12" i="2"/>
  <c r="C13" i="1" s="1"/>
  <c r="AL11" i="2"/>
  <c r="C12" i="1" s="1"/>
  <c r="AL8" i="2"/>
  <c r="C8" i="1" s="1"/>
  <c r="AL7" i="2"/>
  <c r="C7" i="1" s="1"/>
  <c r="AL6" i="2"/>
  <c r="C6" i="1" s="1"/>
  <c r="AL5" i="2"/>
  <c r="C5" i="1" s="1"/>
  <c r="AL4" i="2"/>
  <c r="C4" i="1" s="1"/>
  <c r="E130" i="1" l="1"/>
  <c r="E137" i="1"/>
  <c r="E138" i="1"/>
  <c r="E135" i="1"/>
  <c r="E134" i="1"/>
  <c r="C48" i="1"/>
  <c r="C49" i="1" s="1"/>
  <c r="E48" i="1" s="1"/>
  <c r="C99" i="1"/>
  <c r="C32" i="1"/>
  <c r="C33" i="1" s="1"/>
  <c r="E32" i="1" s="1"/>
  <c r="C124" i="1"/>
  <c r="C126" i="1" s="1"/>
  <c r="E125" i="1" s="1"/>
  <c r="C40" i="1"/>
  <c r="C41" i="1" s="1"/>
  <c r="E40" i="1" s="1"/>
  <c r="C96" i="1"/>
  <c r="C145" i="1"/>
  <c r="E144" i="1" s="1"/>
  <c r="C105" i="1"/>
  <c r="E104" i="1" s="1"/>
  <c r="C118" i="1"/>
  <c r="E117" i="1" s="1"/>
  <c r="C86" i="1"/>
  <c r="E85" i="1" s="1"/>
  <c r="C92" i="1"/>
  <c r="E91" i="1" s="1"/>
  <c r="C113" i="1"/>
  <c r="E112" i="1" s="1"/>
  <c r="C81" i="1"/>
  <c r="E80" i="1" s="1"/>
  <c r="C73" i="1"/>
  <c r="E72" i="1" s="1"/>
  <c r="C65" i="1"/>
  <c r="E64" i="1" s="1"/>
  <c r="C57" i="1"/>
  <c r="E56" i="1" s="1"/>
  <c r="C25" i="1"/>
  <c r="E24" i="1" s="1"/>
  <c r="C17" i="1"/>
  <c r="E16" i="1" s="1"/>
  <c r="C9" i="1"/>
  <c r="E7" i="1" s="1"/>
  <c r="E142" i="1" l="1"/>
  <c r="E124" i="1"/>
  <c r="E121" i="1"/>
  <c r="C100" i="1"/>
  <c r="E99" i="1" s="1"/>
  <c r="E69" i="1"/>
  <c r="E71" i="1"/>
  <c r="E12" i="1"/>
  <c r="E89" i="1"/>
  <c r="E77" i="1"/>
  <c r="E76" i="1"/>
  <c r="E84" i="1"/>
  <c r="E52" i="1"/>
  <c r="E39" i="1"/>
  <c r="E22" i="1"/>
  <c r="E14" i="1"/>
  <c r="E8" i="1"/>
  <c r="E6" i="1"/>
  <c r="E116" i="1"/>
  <c r="E108" i="1"/>
  <c r="E44" i="1"/>
  <c r="E62" i="1"/>
  <c r="E61" i="1"/>
  <c r="E47" i="1"/>
  <c r="E37" i="1"/>
  <c r="E78" i="1"/>
  <c r="E60" i="1"/>
  <c r="E46" i="1"/>
  <c r="E30" i="1"/>
  <c r="E70" i="1"/>
  <c r="E45" i="1"/>
  <c r="E36" i="1"/>
  <c r="E31" i="1"/>
  <c r="E143" i="1"/>
  <c r="E122" i="1"/>
  <c r="E123" i="1"/>
  <c r="E110" i="1"/>
  <c r="E109" i="1"/>
  <c r="E111" i="1"/>
  <c r="E103" i="1"/>
  <c r="E90" i="1"/>
  <c r="E79" i="1"/>
  <c r="E68" i="1"/>
  <c r="E63" i="1"/>
  <c r="E54" i="1"/>
  <c r="E55" i="1"/>
  <c r="E53" i="1"/>
  <c r="E38" i="1"/>
  <c r="E28" i="1"/>
  <c r="E29" i="1"/>
  <c r="E21" i="1"/>
  <c r="E20" i="1"/>
  <c r="E23" i="1"/>
  <c r="E13" i="1"/>
  <c r="E15" i="1"/>
  <c r="E4" i="1"/>
  <c r="E5" i="1"/>
  <c r="E95" i="1" l="1"/>
  <c r="E97" i="1"/>
  <c r="E98" i="1"/>
  <c r="E96" i="1"/>
</calcChain>
</file>

<file path=xl/sharedStrings.xml><?xml version="1.0" encoding="utf-8"?>
<sst xmlns="http://schemas.openxmlformats.org/spreadsheetml/2006/main" count="325" uniqueCount="75">
  <si>
    <t>pessima</t>
  </si>
  <si>
    <t>per lo più insoddisfacente</t>
  </si>
  <si>
    <t>media</t>
  </si>
  <si>
    <t>per lo più soddisfacente</t>
  </si>
  <si>
    <t>ottima</t>
  </si>
  <si>
    <t>no</t>
  </si>
  <si>
    <t>non so</t>
  </si>
  <si>
    <t>si</t>
  </si>
  <si>
    <t>Tot</t>
  </si>
  <si>
    <t>15) Qual’e la sua impressione sulle attività ricreative organizzate dalla Comunità?</t>
  </si>
  <si>
    <t>16) Negli ultimi 12 mesi Lei è stato inserito in attività lavorative o formative interne alla Comunità?</t>
  </si>
  <si>
    <t>17) (in caso di risposta 16 “SI”) Qual’e la sua impressione sulle attività lavorative o formative svolte?</t>
  </si>
  <si>
    <t>18) Negli ultimi 12 mesi Lei è stato inserito in attività lavorative o formative esterne alla Comunità?</t>
  </si>
  <si>
    <t>19) (in caso di risposta 16 “SI”) Qual’e la sua impressione sulle attività lavorative o formative esterne svolte?</t>
  </si>
  <si>
    <t>20) Si sente informato sui suoi diritti ?</t>
  </si>
  <si>
    <t>1) Qual’e la sua impressione complessiva sull’efficacia del servizio nell’aiutarla ad affrontare i  suoi problemi?</t>
  </si>
  <si>
    <t>3) Qual’e la sua impressione complessiva sulla capacità degli operatori di ascoltare e comprendere i suoi bisogni?</t>
  </si>
  <si>
    <t>6) Qual’e la sua impressione sulla capacità degli operatori di collaborare con altri servizi o figure professionali?</t>
  </si>
  <si>
    <t>7) Qual’e la sua impressione sul servizio svolto in suo favore dalla Comunità?</t>
  </si>
  <si>
    <t>8) Qual’e la sua impressione sulla sistemazione abitativa e sul vitto?</t>
  </si>
  <si>
    <t>9) Qual’e la sua impressione sulla conoscenza da parte degli operatori della sua reale situazione?</t>
  </si>
  <si>
    <t>12) (in caso di risposta 11  “NO”) Avrebbe desiderato ricevere tale aiuto?</t>
  </si>
  <si>
    <t>13) (in caso di risposta 11 “SI”) Qual’e la sua impressione sull’aiuto ricevuto per imparare o migliorare le sue capacità?</t>
  </si>
  <si>
    <t>2) Qual’e la sua impressione complessiva sulla Qualità degli spazi comuni della Comunità?</t>
  </si>
  <si>
    <t>4) Qual’e la sua impressione complessiva sul comportamento e le modalità relazionali degli operatori e sul modo con cui si relazionano con Lei?</t>
  </si>
  <si>
    <t>5) Qual’e la sua impressione complessiva sulla capacità di risposta degli Operatori alle emergenze?</t>
  </si>
  <si>
    <t>10) Qual’e la sua impressione sulle informazioni ricevute riguardo al suo programma terapeutico ed educativo?</t>
  </si>
  <si>
    <t>11) Nell’ultimo anno ritiene di essere stato aiutato dagli operatori della Comunità ad imparare e/o migliorare capacità utili per la sua vita sociale e lavorativa?</t>
  </si>
  <si>
    <t>14) Nell’ultimo anno ha partecipato ad attività organizzate dalla Comunità quali sport, cultura, escursioni, teatro, cinema, musica?</t>
  </si>
  <si>
    <t>Sede: Caugliano      Anno: 2024</t>
  </si>
  <si>
    <t xml:space="preserve"> </t>
  </si>
  <si>
    <t>21)</t>
  </si>
  <si>
    <t>si sente informato sulle sue condizioni di salute e sulle terapie seguite?</t>
  </si>
  <si>
    <t xml:space="preserve">in modo sufficiente , </t>
  </si>
  <si>
    <t>ma non soddisfacente</t>
  </si>
  <si>
    <t xml:space="preserve">in modo soddisfacente, </t>
  </si>
  <si>
    <t xml:space="preserve">22) le risposte dei medici le risultano chiare </t>
  </si>
  <si>
    <t>sempre</t>
  </si>
  <si>
    <t>non sempre</t>
  </si>
  <si>
    <t>23)</t>
  </si>
  <si>
    <t>le risposte degli infermieri le risultano chiare?</t>
  </si>
  <si>
    <t>?</t>
  </si>
  <si>
    <t>24) trova che le risposte che le forniscono i  medici e gli infermieri sono uguali ?</t>
  </si>
  <si>
    <t>diverse da medici e inferm.</t>
  </si>
  <si>
    <t>a volte ricevo risposte</t>
  </si>
  <si>
    <t>diverse  da medici e inferm.</t>
  </si>
  <si>
    <t>molto spesso ricevorisposte</t>
  </si>
  <si>
    <t>le risposte dei medici sono</t>
  </si>
  <si>
    <t>degli infermieri</t>
  </si>
  <si>
    <t>25)</t>
  </si>
  <si>
    <t>nei colloqui con gli operatori sente tutelata la Sua Riservatezza?</t>
  </si>
  <si>
    <t xml:space="preserve">quasi mai </t>
  </si>
  <si>
    <t xml:space="preserve">sem concordi con quelle </t>
  </si>
  <si>
    <t>6) Qual’e la sua impressione sulla capacità degli operatori di collaborare con altri servizi o figure professionali?(serd, comune, uepe, trib. Ec</t>
  </si>
  <si>
    <t>in modo sufficiente , ma no sodd.</t>
  </si>
  <si>
    <t>22)</t>
  </si>
  <si>
    <t>le risposte dei medici le risulatano chiare ?</t>
  </si>
  <si>
    <t xml:space="preserve">non sempre </t>
  </si>
  <si>
    <t xml:space="preserve">23) le risposte degli infermieri le risultano chiare ? </t>
  </si>
  <si>
    <t xml:space="preserve">NO </t>
  </si>
  <si>
    <t>NON SEMPRE</t>
  </si>
  <si>
    <t xml:space="preserve">SEMPRE </t>
  </si>
  <si>
    <t>trova che le risposte che le forniscono i Medici e gli infermieri sono uguali?</t>
  </si>
  <si>
    <t>24)</t>
  </si>
  <si>
    <t>a)</t>
  </si>
  <si>
    <t>b)</t>
  </si>
  <si>
    <t>c</t>
  </si>
  <si>
    <t xml:space="preserve">negativi </t>
  </si>
  <si>
    <t xml:space="preserve">positivi </t>
  </si>
  <si>
    <t>positivi</t>
  </si>
  <si>
    <t xml:space="preserve">postivi </t>
  </si>
  <si>
    <t xml:space="preserve">positvi </t>
  </si>
  <si>
    <t xml:space="preserve">negativo </t>
  </si>
  <si>
    <t xml:space="preserve">positvo </t>
  </si>
  <si>
    <t xml:space="preserve">totali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</si>
</sst>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10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/>
    <xf numFmtId="0" fontId="0" fillId="3" borderId="0" xfId="0" applyFill="1"/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1" fillId="3" borderId="0" xfId="0" applyFont="1" applyFill="1"/>
    <xf numFmtId="0" fontId="5" fillId="0" borderId="0" xfId="0" applyFont="1"/>
    <xf numFmtId="0" fontId="5" fillId="3" borderId="0" xfId="0" applyFont="1" applyFill="1"/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2024'!$B$4:$B$8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2024'!$E$4:$E$8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0.35</c:v>
                </c:pt>
                <c:pt idx="4">
                  <c:v>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98-4DE9-8A5A-8801B5D2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0328"/>
        <c:axId val="340342288"/>
      </c:barChart>
      <c:catAx>
        <c:axId val="340340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42288"/>
        <c:crosses val="autoZero"/>
        <c:auto val="1"/>
        <c:lblAlgn val="ctr"/>
        <c:lblOffset val="100"/>
        <c:noMultiLvlLbl val="0"/>
      </c:catAx>
      <c:valAx>
        <c:axId val="34034228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0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2024'!$B$76:$B$80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2024'!$E$76:$E$80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0.25</c:v>
                </c:pt>
                <c:pt idx="3">
                  <c:v>0.4</c:v>
                </c:pt>
                <c:pt idx="4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3A-4F88-978C-B1A1DCA2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585344"/>
        <c:axId val="340584168"/>
      </c:barChart>
      <c:catAx>
        <c:axId val="34058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0584168"/>
        <c:crosses val="autoZero"/>
        <c:auto val="1"/>
        <c:lblAlgn val="ctr"/>
        <c:lblOffset val="100"/>
        <c:noMultiLvlLbl val="0"/>
      </c:catAx>
      <c:valAx>
        <c:axId val="34058416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5853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solidFill>
            <a:srgbClr val="0070C0"/>
          </a:solidFill>
        </a:defRPr>
      </a:pPr>
      <a:endParaRPr lang="it-I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2024'!$B$84:$B$85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2024'!$E$84:$E$85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BC-452E-A63C-A904A625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579072"/>
        <c:axId val="340581816"/>
      </c:barChart>
      <c:catAx>
        <c:axId val="340579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0581816"/>
        <c:crosses val="autoZero"/>
        <c:auto val="1"/>
        <c:lblAlgn val="ctr"/>
        <c:lblOffset val="100"/>
        <c:noMultiLvlLbl val="0"/>
      </c:catAx>
      <c:valAx>
        <c:axId val="34058181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0579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2024'!$B$89:$B$91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2024'!$E$89:$E$91</c:f>
              <c:numCache>
                <c:formatCode>0.00%</c:formatCode>
                <c:ptCount val="3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B6-4FE8-9222-5587839F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582208"/>
        <c:axId val="340582992"/>
      </c:barChart>
      <c:catAx>
        <c:axId val="340582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0582992"/>
        <c:crosses val="autoZero"/>
        <c:auto val="1"/>
        <c:lblAlgn val="ctr"/>
        <c:lblOffset val="100"/>
        <c:noMultiLvlLbl val="0"/>
      </c:catAx>
      <c:valAx>
        <c:axId val="34058299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0582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2024'!$B$95:$B$99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2024'!$E$95:$E$99</c:f>
              <c:numCache>
                <c:formatCode>0.00%</c:formatCode>
                <c:ptCount val="5"/>
                <c:pt idx="0">
                  <c:v>0</c:v>
                </c:pt>
                <c:pt idx="1">
                  <c:v>5.5555555555555552E-2</c:v>
                </c:pt>
                <c:pt idx="2">
                  <c:v>0.16666666666666666</c:v>
                </c:pt>
                <c:pt idx="3">
                  <c:v>0.5</c:v>
                </c:pt>
                <c:pt idx="4">
                  <c:v>0.27777777777777779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BC-4914-9EA1-B5FBDF7C9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3072"/>
        <c:axId val="340339152"/>
      </c:barChart>
      <c:catAx>
        <c:axId val="34034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39152"/>
        <c:crosses val="autoZero"/>
        <c:auto val="1"/>
        <c:lblAlgn val="ctr"/>
        <c:lblOffset val="100"/>
        <c:noMultiLvlLbl val="0"/>
      </c:catAx>
      <c:valAx>
        <c:axId val="34033915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3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2024'!$B$103:$B$104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2024'!$E$103:$E$104</c:f>
              <c:numCache>
                <c:formatCode>0.00%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0-432B-83AE-A1D1F542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68768"/>
        <c:axId val="341267592"/>
      </c:barChart>
      <c:catAx>
        <c:axId val="341268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267592"/>
        <c:crosses val="autoZero"/>
        <c:auto val="1"/>
        <c:lblAlgn val="ctr"/>
        <c:lblOffset val="100"/>
        <c:noMultiLvlLbl val="0"/>
      </c:catAx>
      <c:valAx>
        <c:axId val="34126759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268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2024'!$B$108:$B$112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2024'!$E$108:$E$112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0.4</c:v>
                </c:pt>
                <c:pt idx="3">
                  <c:v>0.5</c:v>
                </c:pt>
                <c:pt idx="4">
                  <c:v>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8F-4020-91C5-B08235EB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7984"/>
        <c:axId val="341268376"/>
      </c:barChart>
      <c:catAx>
        <c:axId val="34126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8376"/>
        <c:crosses val="autoZero"/>
        <c:auto val="1"/>
        <c:lblAlgn val="ctr"/>
        <c:lblOffset val="100"/>
        <c:noMultiLvlLbl val="0"/>
      </c:catAx>
      <c:valAx>
        <c:axId val="34126837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2024'!$B$121:$B$125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2024'!$E$121:$E$125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0.6875</c:v>
                </c:pt>
                <c:pt idx="4">
                  <c:v>6.25E-2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6-4536-A438-5F8F0723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7200"/>
        <c:axId val="341271904"/>
      </c:barChart>
      <c:catAx>
        <c:axId val="34126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71904"/>
        <c:crosses val="autoZero"/>
        <c:auto val="1"/>
        <c:lblAlgn val="ctr"/>
        <c:lblOffset val="100"/>
        <c:noMultiLvlLbl val="0"/>
      </c:catAx>
      <c:valAx>
        <c:axId val="34127190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7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2024'!$B$116:$B$117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2024'!$E$116:$E$117</c:f>
              <c:numCache>
                <c:formatCode>0.00%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E7-4140-A363-265A5A85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2296"/>
        <c:axId val="341269552"/>
      </c:barChart>
      <c:catAx>
        <c:axId val="341272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269552"/>
        <c:crosses val="autoZero"/>
        <c:auto val="1"/>
        <c:lblAlgn val="ctr"/>
        <c:lblOffset val="100"/>
        <c:noMultiLvlLbl val="0"/>
      </c:catAx>
      <c:valAx>
        <c:axId val="34126955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272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2024'!$B$142:$B$144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2024'!$E$142:$E$144</c:f>
              <c:numCache>
                <c:formatCode>0.00%</c:formatCode>
                <c:ptCount val="3"/>
                <c:pt idx="0">
                  <c:v>0.05</c:v>
                </c:pt>
                <c:pt idx="1">
                  <c:v>0.1</c:v>
                </c:pt>
                <c:pt idx="2">
                  <c:v>0.85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8-4510-8CC3-24439A3C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69944"/>
        <c:axId val="341270728"/>
      </c:barChart>
      <c:catAx>
        <c:axId val="341269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270728"/>
        <c:crosses val="autoZero"/>
        <c:auto val="1"/>
        <c:lblAlgn val="ctr"/>
        <c:lblOffset val="100"/>
        <c:noMultiLvlLbl val="0"/>
      </c:catAx>
      <c:valAx>
        <c:axId val="341270728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269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2024'!$B$134:$B$138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2024'!$E$134:$E$138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55-4A6C-8BC6-67122FCBB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4848"/>
        <c:axId val="341266024"/>
      </c:barChart>
      <c:catAx>
        <c:axId val="34126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6024"/>
        <c:crosses val="autoZero"/>
        <c:auto val="1"/>
        <c:lblAlgn val="ctr"/>
        <c:lblOffset val="100"/>
        <c:noMultiLvlLbl val="0"/>
      </c:catAx>
      <c:valAx>
        <c:axId val="34126602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4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2024'!$B$12:$B$16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2024'!$E$12:$E$16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0.5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E4-4988-BBC1-7FD8920D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6600"/>
        <c:axId val="340343464"/>
      </c:barChart>
      <c:catAx>
        <c:axId val="340346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43464"/>
        <c:crosses val="autoZero"/>
        <c:auto val="1"/>
        <c:lblAlgn val="ctr"/>
        <c:lblOffset val="100"/>
        <c:noMultiLvlLbl val="0"/>
      </c:catAx>
      <c:valAx>
        <c:axId val="34034346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6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2024'!$B$129:$B$130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2024'!$E$129:$E$130</c:f>
              <c:numCache>
                <c:formatCode>0.00%</c:formatCode>
                <c:ptCount val="2"/>
                <c:pt idx="0">
                  <c:v>0.85</c:v>
                </c:pt>
                <c:pt idx="1">
                  <c:v>0.15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2-4ABC-A247-3952B2A2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66808"/>
        <c:axId val="363674048"/>
      </c:barChart>
      <c:catAx>
        <c:axId val="341266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3674048"/>
        <c:crosses val="autoZero"/>
        <c:auto val="1"/>
        <c:lblAlgn val="ctr"/>
        <c:lblOffset val="100"/>
        <c:noMultiLvlLbl val="0"/>
      </c:catAx>
      <c:valAx>
        <c:axId val="363674048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266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1815966754155725"/>
          <c:y val="7.8703703703703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2024'!$C$148:$C$150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15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2024'!$D$148:$D$150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2024'!$E$148:$E$150</c:f>
              <c:numCache>
                <c:formatCode>0.00</c:formatCode>
                <c:ptCount val="3"/>
                <c:pt idx="0">
                  <c:v>0.05</c:v>
                </c:pt>
                <c:pt idx="1">
                  <c:v>0.2</c:v>
                </c:pt>
                <c:pt idx="2" formatCode="General">
                  <c:v>0.75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2024'!$C$172:$C$174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14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2024'!$D$172:$D$174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2024'!$E$172:$E$174</c:f>
              <c:numCache>
                <c:formatCode>General</c:formatCode>
                <c:ptCount val="3"/>
                <c:pt idx="0">
                  <c:v>0</c:v>
                </c:pt>
                <c:pt idx="1">
                  <c:v>0.3</c:v>
                </c:pt>
                <c:pt idx="2">
                  <c:v>0.7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3818897637794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  <c15:layout/>
              </c:ext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2024'!$C$189:$C$191</c:f>
              <c:numCache>
                <c:formatCode>General</c:formatCode>
                <c:ptCount val="3"/>
                <c:pt idx="0">
                  <c:v>2</c:v>
                </c:pt>
                <c:pt idx="1">
                  <c:v>7</c:v>
                </c:pt>
                <c:pt idx="2">
                  <c:v>11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2024'!$D$189:$D$191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2024'!$E$189:$E$191</c:f>
              <c:numCache>
                <c:formatCode>General</c:formatCode>
                <c:ptCount val="3"/>
                <c:pt idx="0">
                  <c:v>0.1</c:v>
                </c:pt>
                <c:pt idx="1">
                  <c:v>0.35</c:v>
                </c:pt>
                <c:pt idx="2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9194116360454946"/>
          <c:w val="0.81388888888888888"/>
          <c:h val="0.3757914114902303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1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2024'!$C$209:$C$215</c:f>
              <c:numCache>
                <c:formatCode>General</c:formatCode>
                <c:ptCount val="7"/>
                <c:pt idx="0">
                  <c:v>6</c:v>
                </c:pt>
                <c:pt idx="2">
                  <c:v>9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2024'!$D$209:$D$215</c:f>
              <c:numCache>
                <c:formatCode>General</c:formatCode>
                <c:ptCount val="7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2024'!$E$209:$E$215</c:f>
              <c:numCache>
                <c:formatCode>General</c:formatCode>
                <c:ptCount val="7"/>
                <c:pt idx="0">
                  <c:v>0.3</c:v>
                </c:pt>
                <c:pt idx="2">
                  <c:v>0.45</c:v>
                </c:pt>
                <c:pt idx="4">
                  <c:v>0.25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2024'!$C$227:$C$229</c:f>
              <c:numCache>
                <c:formatCode>General</c:formatCode>
                <c:ptCount val="3"/>
                <c:pt idx="0">
                  <c:v>14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2024'!$D$227:$D$229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2024'!$E$227:$E$229</c:f>
              <c:numCache>
                <c:formatCode>General</c:formatCode>
                <c:ptCount val="3"/>
                <c:pt idx="0">
                  <c:v>0.7</c:v>
                </c:pt>
                <c:pt idx="1">
                  <c:v>0.25</c:v>
                </c:pt>
                <c:pt idx="2">
                  <c:v>0.05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0.25135159667541557"/>
                  <c:y val="-0.1788119714202391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2024'!$I$5:$I$6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2024'!$J$5:$J$6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2024'!$I$13:$I$14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2024'!$J$13:$J$14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2024'!$E$255:$E$256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2024'!$F$255:$F$256</c:f>
              <c:numCache>
                <c:formatCode>General</c:formatCode>
                <c:ptCount val="2"/>
                <c:pt idx="0">
                  <c:v>50</c:v>
                </c:pt>
                <c:pt idx="1">
                  <c:v>362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FFC000"/>
            </a:solidFill>
          </c:spPr>
          <c:dPt>
            <c:idx val="0"/>
            <c:bubble3D val="0"/>
            <c:explosion val="35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0.14130129046369203"/>
                  <c:y val="-5.78703703703703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081802274715657E-4"/>
                  <c:y val="-5.36803732866725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2024'!$L$229:$L$230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2024'!$M$229:$M$230</c:f>
              <c:numCache>
                <c:formatCode>General</c:formatCode>
                <c:ptCount val="2"/>
                <c:pt idx="0">
                  <c:v>6</c:v>
                </c:pt>
                <c:pt idx="1">
                  <c:v>14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2024'!$B$20:$B$24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2024'!$E$20:$E$24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</c:v>
                </c:pt>
                <c:pt idx="3">
                  <c:v>0.35</c:v>
                </c:pt>
                <c:pt idx="4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0-4BAA-AFF1-E863FBA69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5032"/>
        <c:axId val="340339936"/>
      </c:barChart>
      <c:catAx>
        <c:axId val="34034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39936"/>
        <c:crosses val="autoZero"/>
        <c:auto val="1"/>
        <c:lblAlgn val="ctr"/>
        <c:lblOffset val="100"/>
        <c:noMultiLvlLbl val="0"/>
      </c:catAx>
      <c:valAx>
        <c:axId val="34033993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5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2024'!$I$22:$I$23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2024'!$J$22:$J$23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8.0555555555555561E-2"/>
                  <c:y val="-4.177544546769314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944444444444445"/>
                  <c:y val="6.2663168201539526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2024'!$I$29:$I$30</c:f>
              <c:strCache>
                <c:ptCount val="2"/>
                <c:pt idx="0">
                  <c:v>negativi </c:v>
                </c:pt>
                <c:pt idx="1">
                  <c:v>postivi </c:v>
                </c:pt>
              </c:strCache>
            </c:strRef>
          </c:cat>
          <c:val>
            <c:numRef>
              <c:f>'riepilogo 2024'!$J$29:$J$30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2024'!$I$37:$I$38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2024'!$J$37:$J$38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6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2024'!$I$45:$I$46</c:f>
              <c:strCache>
                <c:ptCount val="2"/>
                <c:pt idx="0">
                  <c:v>negativi </c:v>
                </c:pt>
                <c:pt idx="1">
                  <c:v>positvi </c:v>
                </c:pt>
              </c:strCache>
            </c:strRef>
          </c:cat>
          <c:val>
            <c:numRef>
              <c:f>'riepilogo 2024'!$J$45:$J$46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15196391076115487"/>
                  <c:y val="-0.19235041010342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2024'!$I$54:$I$55</c:f>
              <c:strCache>
                <c:ptCount val="2"/>
                <c:pt idx="0">
                  <c:v>negativo </c:v>
                </c:pt>
                <c:pt idx="1">
                  <c:v>positvo </c:v>
                </c:pt>
              </c:strCache>
            </c:strRef>
          </c:cat>
          <c:val>
            <c:numRef>
              <c:f>'riepilogo 2024'!$J$54:$J$55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2024'!$I$60:$I$61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2024'!$J$60:$J$61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7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2024'!$I$69:$I$70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2024'!$J$69:$J$70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2024'!$I$77:$I$78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2024'!$J$77:$J$78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2024'!$I$85:$I$86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2024'!$J$85:$J$86</c:f>
              <c:numCache>
                <c:formatCode>General</c:formatCode>
                <c:ptCount val="2"/>
                <c:pt idx="0">
                  <c:v>2</c:v>
                </c:pt>
                <c:pt idx="1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3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15008923884514436"/>
                  <c:y val="-0.234781641878098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2024'!$J$96:$J$97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2024'!$K$96:$K$97</c:f>
              <c:numCache>
                <c:formatCode>General</c:formatCode>
                <c:ptCount val="2"/>
                <c:pt idx="0">
                  <c:v>1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2024'!$B$28:$B$32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2024'!$E$28:$E$32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</c:v>
                </c:pt>
                <c:pt idx="3">
                  <c:v>0.4</c:v>
                </c:pt>
                <c:pt idx="4">
                  <c:v>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BB-4D34-8CB6-36A69EBC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1504"/>
        <c:axId val="340346208"/>
      </c:barChart>
      <c:catAx>
        <c:axId val="34034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46208"/>
        <c:crosses val="autoZero"/>
        <c:auto val="1"/>
        <c:lblAlgn val="ctr"/>
        <c:lblOffset val="100"/>
        <c:noMultiLvlLbl val="0"/>
      </c:catAx>
      <c:valAx>
        <c:axId val="34034620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1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2024'!$J$109:$J$110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2024'!$K$109:$K$110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2024'!$J$109:$J$110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2024'!$K$109:$K$110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2024'!$M$208:$M$209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2024'!$N$208:$N$209</c:f>
              <c:numCache>
                <c:formatCode>General</c:formatCode>
                <c:ptCount val="2"/>
                <c:pt idx="0">
                  <c:v>15</c:v>
                </c:pt>
                <c:pt idx="1">
                  <c:v>20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2024'!$M$189:$M$190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2024'!$N$189:$N$190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6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2024'!$L$172:$L$173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2024'!$M$172:$M$173</c:f>
              <c:numCache>
                <c:formatCode>General</c:formatCode>
                <c:ptCount val="2"/>
                <c:pt idx="0">
                  <c:v>6</c:v>
                </c:pt>
                <c:pt idx="1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1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2024'!$K$150:$K$151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2024'!$L$150:$L$151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2024'!$J$121:$J$122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2024'!$K$121:$K$122</c:f>
              <c:numCache>
                <c:formatCode>General</c:formatCode>
                <c:ptCount val="2"/>
                <c:pt idx="0">
                  <c:v>0</c:v>
                </c:pt>
                <c:pt idx="1">
                  <c:v>16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2024'!$K$134:$K$135</c:f>
              <c:strCache>
                <c:ptCount val="2"/>
                <c:pt idx="0">
                  <c:v>negativi </c:v>
                </c:pt>
                <c:pt idx="1">
                  <c:v>positvi </c:v>
                </c:pt>
              </c:strCache>
            </c:strRef>
          </c:cat>
          <c:val>
            <c:numRef>
              <c:f>'riepilogo 2024'!$L$134:$L$135</c:f>
              <c:numCache>
                <c:formatCode>General</c:formatCode>
                <c:ptCount val="2"/>
                <c:pt idx="0">
                  <c:v>0</c:v>
                </c:pt>
                <c:pt idx="1">
                  <c:v>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3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2024'!$K$143:$K$144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2024'!$L$143:$L$144</c:f>
              <c:numCache>
                <c:formatCode>General</c:formatCode>
                <c:ptCount val="2"/>
                <c:pt idx="0">
                  <c:v>3</c:v>
                </c:pt>
                <c:pt idx="1">
                  <c:v>17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2024'!$B$36:$B$40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2024'!$E$36:$E$40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0.4</c:v>
                </c:pt>
                <c:pt idx="4">
                  <c:v>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B6-44A9-A965-0918AA5B1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345424"/>
        <c:axId val="340341112"/>
      </c:barChart>
      <c:catAx>
        <c:axId val="3403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341112"/>
        <c:crosses val="autoZero"/>
        <c:auto val="1"/>
        <c:lblAlgn val="ctr"/>
        <c:lblOffset val="100"/>
        <c:noMultiLvlLbl val="0"/>
      </c:catAx>
      <c:valAx>
        <c:axId val="34034111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345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2024'!$B$44:$B$48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2024'!$E$44:$E$48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0.3</c:v>
                </c:pt>
                <c:pt idx="3">
                  <c:v>0.45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2E-422E-A64A-CB7373B41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584560"/>
        <c:axId val="340581032"/>
      </c:barChart>
      <c:catAx>
        <c:axId val="34058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581032"/>
        <c:crosses val="autoZero"/>
        <c:auto val="1"/>
        <c:lblAlgn val="ctr"/>
        <c:lblOffset val="100"/>
        <c:noMultiLvlLbl val="0"/>
      </c:catAx>
      <c:valAx>
        <c:axId val="34058103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584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2024'!$B$52:$B$56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2024'!$E$52:$E$56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</c:v>
                </c:pt>
                <c:pt idx="3">
                  <c:v>0.35</c:v>
                </c:pt>
                <c:pt idx="4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9E-4818-AB76-43D5E35B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580248"/>
        <c:axId val="340583384"/>
      </c:barChart>
      <c:catAx>
        <c:axId val="340580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583384"/>
        <c:crosses val="autoZero"/>
        <c:auto val="1"/>
        <c:lblAlgn val="ctr"/>
        <c:lblOffset val="100"/>
        <c:noMultiLvlLbl val="0"/>
      </c:catAx>
      <c:valAx>
        <c:axId val="340583384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580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2024'!$B$60:$B$64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2024'!$E$60:$E$64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0.15</c:v>
                </c:pt>
                <c:pt idx="3">
                  <c:v>0.5</c:v>
                </c:pt>
                <c:pt idx="4">
                  <c:v>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BD-410C-B9EB-3D581D89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582600"/>
        <c:axId val="340584952"/>
      </c:barChart>
      <c:catAx>
        <c:axId val="340582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584952"/>
        <c:crosses val="autoZero"/>
        <c:auto val="1"/>
        <c:lblAlgn val="ctr"/>
        <c:lblOffset val="100"/>
        <c:noMultiLvlLbl val="0"/>
      </c:catAx>
      <c:valAx>
        <c:axId val="34058495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582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2024'!$B$68:$B$72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2024'!$E$68:$E$72</c:f>
              <c:numCache>
                <c:formatCode>0.00%</c:formatCode>
                <c:ptCount val="5"/>
                <c:pt idx="0">
                  <c:v>0.05</c:v>
                </c:pt>
                <c:pt idx="1">
                  <c:v>0</c:v>
                </c:pt>
                <c:pt idx="2">
                  <c:v>0.2</c:v>
                </c:pt>
                <c:pt idx="3">
                  <c:v>0.35</c:v>
                </c:pt>
                <c:pt idx="4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67-44BB-8C10-484687BE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579464"/>
        <c:axId val="340578680"/>
      </c:barChart>
      <c:catAx>
        <c:axId val="340579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578680"/>
        <c:crosses val="autoZero"/>
        <c:auto val="1"/>
        <c:lblAlgn val="ctr"/>
        <c:lblOffset val="100"/>
        <c:noMultiLvlLbl val="0"/>
      </c:catAx>
      <c:valAx>
        <c:axId val="34057868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579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190500</xdr:rowOff>
    </xdr:from>
    <xdr:to>
      <xdr:col>5</xdr:col>
      <xdr:colOff>3533775</xdr:colOff>
      <xdr:row>9</xdr:row>
      <xdr:rowOff>609600</xdr:rowOff>
    </xdr:to>
    <xdr:graphicFrame macro="">
      <xdr:nvGraphicFramePr>
        <xdr:cNvPr id="1078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104775</xdr:colOff>
      <xdr:row>10</xdr:row>
      <xdr:rowOff>219075</xdr:rowOff>
    </xdr:from>
    <xdr:to>
      <xdr:col>5</xdr:col>
      <xdr:colOff>3476625</xdr:colOff>
      <xdr:row>17</xdr:row>
      <xdr:rowOff>647700</xdr:rowOff>
    </xdr:to>
    <xdr:graphicFrame macro="">
      <xdr:nvGraphicFramePr>
        <xdr:cNvPr id="1079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95250</xdr:colOff>
      <xdr:row>18</xdr:row>
      <xdr:rowOff>180975</xdr:rowOff>
    </xdr:from>
    <xdr:to>
      <xdr:col>5</xdr:col>
      <xdr:colOff>3533775</xdr:colOff>
      <xdr:row>25</xdr:row>
      <xdr:rowOff>657225</xdr:rowOff>
    </xdr:to>
    <xdr:graphicFrame macro="">
      <xdr:nvGraphicFramePr>
        <xdr:cNvPr id="1080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38100</xdr:rowOff>
    </xdr:from>
    <xdr:to>
      <xdr:col>5</xdr:col>
      <xdr:colOff>3562350</xdr:colOff>
      <xdr:row>33</xdr:row>
      <xdr:rowOff>828675</xdr:rowOff>
    </xdr:to>
    <xdr:graphicFrame macro="">
      <xdr:nvGraphicFramePr>
        <xdr:cNvPr id="1081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114300</xdr:colOff>
      <xdr:row>34</xdr:row>
      <xdr:rowOff>200025</xdr:rowOff>
    </xdr:from>
    <xdr:to>
      <xdr:col>5</xdr:col>
      <xdr:colOff>3495675</xdr:colOff>
      <xdr:row>41</xdr:row>
      <xdr:rowOff>628650</xdr:rowOff>
    </xdr:to>
    <xdr:graphicFrame macro="">
      <xdr:nvGraphicFramePr>
        <xdr:cNvPr id="1082" name="Gra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42</xdr:row>
      <xdr:rowOff>238125</xdr:rowOff>
    </xdr:from>
    <xdr:to>
      <xdr:col>5</xdr:col>
      <xdr:colOff>3543300</xdr:colOff>
      <xdr:row>49</xdr:row>
      <xdr:rowOff>666750</xdr:rowOff>
    </xdr:to>
    <xdr:graphicFrame macro="">
      <xdr:nvGraphicFramePr>
        <xdr:cNvPr id="1083" name="Gra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50</xdr:row>
      <xdr:rowOff>209550</xdr:rowOff>
    </xdr:from>
    <xdr:to>
      <xdr:col>5</xdr:col>
      <xdr:colOff>3524250</xdr:colOff>
      <xdr:row>57</xdr:row>
      <xdr:rowOff>638175</xdr:rowOff>
    </xdr:to>
    <xdr:graphicFrame macro="">
      <xdr:nvGraphicFramePr>
        <xdr:cNvPr id="1084" name="Gra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58</xdr:row>
      <xdr:rowOff>257175</xdr:rowOff>
    </xdr:from>
    <xdr:to>
      <xdr:col>5</xdr:col>
      <xdr:colOff>3533775</xdr:colOff>
      <xdr:row>65</xdr:row>
      <xdr:rowOff>685800</xdr:rowOff>
    </xdr:to>
    <xdr:graphicFrame macro="">
      <xdr:nvGraphicFramePr>
        <xdr:cNvPr id="1085" name="Gra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9525</xdr:colOff>
      <xdr:row>66</xdr:row>
      <xdr:rowOff>228600</xdr:rowOff>
    </xdr:from>
    <xdr:to>
      <xdr:col>5</xdr:col>
      <xdr:colOff>3533775</xdr:colOff>
      <xdr:row>73</xdr:row>
      <xdr:rowOff>657225</xdr:rowOff>
    </xdr:to>
    <xdr:graphicFrame macro="">
      <xdr:nvGraphicFramePr>
        <xdr:cNvPr id="1086" name="Gra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28575</xdr:colOff>
      <xdr:row>74</xdr:row>
      <xdr:rowOff>209550</xdr:rowOff>
    </xdr:from>
    <xdr:to>
      <xdr:col>5</xdr:col>
      <xdr:colOff>3552825</xdr:colOff>
      <xdr:row>81</xdr:row>
      <xdr:rowOff>638175</xdr:rowOff>
    </xdr:to>
    <xdr:graphicFrame macro="">
      <xdr:nvGraphicFramePr>
        <xdr:cNvPr id="1087" name="Gra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83</xdr:row>
      <xdr:rowOff>0</xdr:rowOff>
    </xdr:from>
    <xdr:to>
      <xdr:col>5</xdr:col>
      <xdr:colOff>3514725</xdr:colOff>
      <xdr:row>86</xdr:row>
      <xdr:rowOff>561975</xdr:rowOff>
    </xdr:to>
    <xdr:graphicFrame macro="">
      <xdr:nvGraphicFramePr>
        <xdr:cNvPr id="1088" name="Gra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28575</xdr:colOff>
      <xdr:row>88</xdr:row>
      <xdr:rowOff>0</xdr:rowOff>
    </xdr:from>
    <xdr:to>
      <xdr:col>5</xdr:col>
      <xdr:colOff>3514725</xdr:colOff>
      <xdr:row>92</xdr:row>
      <xdr:rowOff>657225</xdr:rowOff>
    </xdr:to>
    <xdr:graphicFrame macro="">
      <xdr:nvGraphicFramePr>
        <xdr:cNvPr id="1089" name="Gra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93</xdr:row>
      <xdr:rowOff>247650</xdr:rowOff>
    </xdr:from>
    <xdr:to>
      <xdr:col>5</xdr:col>
      <xdr:colOff>3524250</xdr:colOff>
      <xdr:row>100</xdr:row>
      <xdr:rowOff>676275</xdr:rowOff>
    </xdr:to>
    <xdr:graphicFrame macro="">
      <xdr:nvGraphicFramePr>
        <xdr:cNvPr id="1090" name="Gra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28575</xdr:colOff>
      <xdr:row>101</xdr:row>
      <xdr:rowOff>209550</xdr:rowOff>
    </xdr:from>
    <xdr:to>
      <xdr:col>5</xdr:col>
      <xdr:colOff>3524250</xdr:colOff>
      <xdr:row>105</xdr:row>
      <xdr:rowOff>457200</xdr:rowOff>
    </xdr:to>
    <xdr:graphicFrame macro="">
      <xdr:nvGraphicFramePr>
        <xdr:cNvPr id="1091" name="Gra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28575</xdr:colOff>
      <xdr:row>106</xdr:row>
      <xdr:rowOff>247650</xdr:rowOff>
    </xdr:from>
    <xdr:to>
      <xdr:col>5</xdr:col>
      <xdr:colOff>3552825</xdr:colOff>
      <xdr:row>113</xdr:row>
      <xdr:rowOff>676275</xdr:rowOff>
    </xdr:to>
    <xdr:graphicFrame macro="">
      <xdr:nvGraphicFramePr>
        <xdr:cNvPr id="1092" name="Gra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9525</xdr:colOff>
      <xdr:row>119</xdr:row>
      <xdr:rowOff>209550</xdr:rowOff>
    </xdr:from>
    <xdr:to>
      <xdr:col>5</xdr:col>
      <xdr:colOff>3533775</xdr:colOff>
      <xdr:row>126</xdr:row>
      <xdr:rowOff>638175</xdr:rowOff>
    </xdr:to>
    <xdr:graphicFrame macro="">
      <xdr:nvGraphicFramePr>
        <xdr:cNvPr id="1093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57150</xdr:colOff>
      <xdr:row>114</xdr:row>
      <xdr:rowOff>266700</xdr:rowOff>
    </xdr:from>
    <xdr:to>
      <xdr:col>5</xdr:col>
      <xdr:colOff>3552825</xdr:colOff>
      <xdr:row>118</xdr:row>
      <xdr:rowOff>514350</xdr:rowOff>
    </xdr:to>
    <xdr:graphicFrame macro="">
      <xdr:nvGraphicFramePr>
        <xdr:cNvPr id="1094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666750</xdr:colOff>
      <xdr:row>141</xdr:row>
      <xdr:rowOff>9525</xdr:rowOff>
    </xdr:from>
    <xdr:to>
      <xdr:col>7</xdr:col>
      <xdr:colOff>390525</xdr:colOff>
      <xdr:row>145</xdr:row>
      <xdr:rowOff>666750</xdr:rowOff>
    </xdr:to>
    <xdr:graphicFrame macro="">
      <xdr:nvGraphicFramePr>
        <xdr:cNvPr id="1095" name="Gra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9525</xdr:colOff>
      <xdr:row>132</xdr:row>
      <xdr:rowOff>209550</xdr:rowOff>
    </xdr:from>
    <xdr:to>
      <xdr:col>5</xdr:col>
      <xdr:colOff>3533775</xdr:colOff>
      <xdr:row>139</xdr:row>
      <xdr:rowOff>638175</xdr:rowOff>
    </xdr:to>
    <xdr:graphicFrame macro="">
      <xdr:nvGraphicFramePr>
        <xdr:cNvPr id="20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57150</xdr:colOff>
      <xdr:row>127</xdr:row>
      <xdr:rowOff>266700</xdr:rowOff>
    </xdr:from>
    <xdr:to>
      <xdr:col>5</xdr:col>
      <xdr:colOff>3552825</xdr:colOff>
      <xdr:row>131</xdr:row>
      <xdr:rowOff>514350</xdr:rowOff>
    </xdr:to>
    <xdr:graphicFrame macro="">
      <xdr:nvGraphicFramePr>
        <xdr:cNvPr id="21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352425</xdr:colOff>
      <xdr:row>147</xdr:row>
      <xdr:rowOff>90487</xdr:rowOff>
    </xdr:from>
    <xdr:to>
      <xdr:col>8</xdr:col>
      <xdr:colOff>66675</xdr:colOff>
      <xdr:row>164</xdr:row>
      <xdr:rowOff>80962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1509712</xdr:colOff>
      <xdr:row>168</xdr:row>
      <xdr:rowOff>71437</xdr:rowOff>
    </xdr:from>
    <xdr:to>
      <xdr:col>10</xdr:col>
      <xdr:colOff>4762</xdr:colOff>
      <xdr:row>185</xdr:row>
      <xdr:rowOff>61912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757237</xdr:colOff>
      <xdr:row>181</xdr:row>
      <xdr:rowOff>100012</xdr:rowOff>
    </xdr:from>
    <xdr:to>
      <xdr:col>8</xdr:col>
      <xdr:colOff>471487</xdr:colOff>
      <xdr:row>198</xdr:row>
      <xdr:rowOff>90487</xdr:rowOff>
    </xdr:to>
    <xdr:graphicFrame macro="">
      <xdr:nvGraphicFramePr>
        <xdr:cNvPr id="30" name="Grafico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1747837</xdr:colOff>
      <xdr:row>205</xdr:row>
      <xdr:rowOff>100012</xdr:rowOff>
    </xdr:from>
    <xdr:to>
      <xdr:col>10</xdr:col>
      <xdr:colOff>242887</xdr:colOff>
      <xdr:row>222</xdr:row>
      <xdr:rowOff>90487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1671637</xdr:colOff>
      <xdr:row>226</xdr:row>
      <xdr:rowOff>109537</xdr:rowOff>
    </xdr:from>
    <xdr:to>
      <xdr:col>10</xdr:col>
      <xdr:colOff>166687</xdr:colOff>
      <xdr:row>243</xdr:row>
      <xdr:rowOff>100012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219075</xdr:colOff>
      <xdr:row>0</xdr:row>
      <xdr:rowOff>0</xdr:rowOff>
    </xdr:from>
    <xdr:to>
      <xdr:col>19</xdr:col>
      <xdr:colOff>523875</xdr:colOff>
      <xdr:row>10</xdr:row>
      <xdr:rowOff>19050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242887</xdr:colOff>
      <xdr:row>10</xdr:row>
      <xdr:rowOff>23812</xdr:rowOff>
    </xdr:from>
    <xdr:to>
      <xdr:col>18</xdr:col>
      <xdr:colOff>547687</xdr:colOff>
      <xdr:row>18</xdr:row>
      <xdr:rowOff>247650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338137</xdr:colOff>
      <xdr:row>249</xdr:row>
      <xdr:rowOff>14287</xdr:rowOff>
    </xdr:from>
    <xdr:to>
      <xdr:col>15</xdr:col>
      <xdr:colOff>33337</xdr:colOff>
      <xdr:row>266</xdr:row>
      <xdr:rowOff>4762</xdr:rowOff>
    </xdr:to>
    <xdr:graphicFrame macro="">
      <xdr:nvGraphicFramePr>
        <xdr:cNvPr id="13" name="Gra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10</xdr:col>
      <xdr:colOff>538162</xdr:colOff>
      <xdr:row>230</xdr:row>
      <xdr:rowOff>42862</xdr:rowOff>
    </xdr:from>
    <xdr:to>
      <xdr:col>18</xdr:col>
      <xdr:colOff>233362</xdr:colOff>
      <xdr:row>247</xdr:row>
      <xdr:rowOff>33337</xdr:rowOff>
    </xdr:to>
    <xdr:graphicFrame macro="">
      <xdr:nvGraphicFramePr>
        <xdr:cNvPr id="14" name="Gra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10</xdr:col>
      <xdr:colOff>476250</xdr:colOff>
      <xdr:row>19</xdr:row>
      <xdr:rowOff>71437</xdr:rowOff>
    </xdr:from>
    <xdr:to>
      <xdr:col>18</xdr:col>
      <xdr:colOff>171450</xdr:colOff>
      <xdr:row>26</xdr:row>
      <xdr:rowOff>95250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10</xdr:col>
      <xdr:colOff>604837</xdr:colOff>
      <xdr:row>26</xdr:row>
      <xdr:rowOff>214312</xdr:rowOff>
    </xdr:from>
    <xdr:to>
      <xdr:col>18</xdr:col>
      <xdr:colOff>300037</xdr:colOff>
      <xdr:row>33</xdr:row>
      <xdr:rowOff>752475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10</xdr:col>
      <xdr:colOff>233362</xdr:colOff>
      <xdr:row>33</xdr:row>
      <xdr:rowOff>757237</xdr:rowOff>
    </xdr:from>
    <xdr:to>
      <xdr:col>17</xdr:col>
      <xdr:colOff>538162</xdr:colOff>
      <xdr:row>42</xdr:row>
      <xdr:rowOff>119062</xdr:rowOff>
    </xdr:to>
    <xdr:graphicFrame macro="">
      <xdr:nvGraphicFramePr>
        <xdr:cNvPr id="9" name="Gra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11</xdr:col>
      <xdr:colOff>490537</xdr:colOff>
      <xdr:row>42</xdr:row>
      <xdr:rowOff>233362</xdr:rowOff>
    </xdr:from>
    <xdr:to>
      <xdr:col>19</xdr:col>
      <xdr:colOff>185737</xdr:colOff>
      <xdr:row>49</xdr:row>
      <xdr:rowOff>895350</xdr:rowOff>
    </xdr:to>
    <xdr:graphicFrame macro="">
      <xdr:nvGraphicFramePr>
        <xdr:cNvPr id="16" name="Gra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11</xdr:col>
      <xdr:colOff>328612</xdr:colOff>
      <xdr:row>49</xdr:row>
      <xdr:rowOff>938212</xdr:rowOff>
    </xdr:from>
    <xdr:to>
      <xdr:col>19</xdr:col>
      <xdr:colOff>23812</xdr:colOff>
      <xdr:row>57</xdr:row>
      <xdr:rowOff>742950</xdr:rowOff>
    </xdr:to>
    <xdr:graphicFrame macro="">
      <xdr:nvGraphicFramePr>
        <xdr:cNvPr id="17" name="Gra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10</xdr:col>
      <xdr:colOff>557212</xdr:colOff>
      <xdr:row>58</xdr:row>
      <xdr:rowOff>9524</xdr:rowOff>
    </xdr:from>
    <xdr:to>
      <xdr:col>18</xdr:col>
      <xdr:colOff>252412</xdr:colOff>
      <xdr:row>65</xdr:row>
      <xdr:rowOff>838200</xdr:rowOff>
    </xdr:to>
    <xdr:graphicFrame macro="">
      <xdr:nvGraphicFramePr>
        <xdr:cNvPr id="18" name="Gra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10</xdr:col>
      <xdr:colOff>604837</xdr:colOff>
      <xdr:row>66</xdr:row>
      <xdr:rowOff>252412</xdr:rowOff>
    </xdr:from>
    <xdr:to>
      <xdr:col>18</xdr:col>
      <xdr:colOff>300037</xdr:colOff>
      <xdr:row>74</xdr:row>
      <xdr:rowOff>28575</xdr:rowOff>
    </xdr:to>
    <xdr:graphicFrame macro="">
      <xdr:nvGraphicFramePr>
        <xdr:cNvPr id="19" name="Gra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11</xdr:col>
      <xdr:colOff>395287</xdr:colOff>
      <xdr:row>74</xdr:row>
      <xdr:rowOff>14287</xdr:rowOff>
    </xdr:from>
    <xdr:to>
      <xdr:col>19</xdr:col>
      <xdr:colOff>90487</xdr:colOff>
      <xdr:row>82</xdr:row>
      <xdr:rowOff>76200</xdr:rowOff>
    </xdr:to>
    <xdr:graphicFrame macro="">
      <xdr:nvGraphicFramePr>
        <xdr:cNvPr id="22" name="Gra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11</xdr:col>
      <xdr:colOff>252412</xdr:colOff>
      <xdr:row>82</xdr:row>
      <xdr:rowOff>147637</xdr:rowOff>
    </xdr:from>
    <xdr:to>
      <xdr:col>18</xdr:col>
      <xdr:colOff>557212</xdr:colOff>
      <xdr:row>89</xdr:row>
      <xdr:rowOff>47625</xdr:rowOff>
    </xdr:to>
    <xdr:graphicFrame macro="">
      <xdr:nvGraphicFramePr>
        <xdr:cNvPr id="23" name="Grafico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11</xdr:col>
      <xdr:colOff>395287</xdr:colOff>
      <xdr:row>92</xdr:row>
      <xdr:rowOff>176212</xdr:rowOff>
    </xdr:from>
    <xdr:to>
      <xdr:col>19</xdr:col>
      <xdr:colOff>90487</xdr:colOff>
      <xdr:row>100</xdr:row>
      <xdr:rowOff>419100</xdr:rowOff>
    </xdr:to>
    <xdr:graphicFrame macro="">
      <xdr:nvGraphicFramePr>
        <xdr:cNvPr id="24" name="Grafico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11</xdr:col>
      <xdr:colOff>223837</xdr:colOff>
      <xdr:row>105</xdr:row>
      <xdr:rowOff>452437</xdr:rowOff>
    </xdr:from>
    <xdr:to>
      <xdr:col>18</xdr:col>
      <xdr:colOff>528637</xdr:colOff>
      <xdr:row>113</xdr:row>
      <xdr:rowOff>838200</xdr:rowOff>
    </xdr:to>
    <xdr:graphicFrame macro="">
      <xdr:nvGraphicFramePr>
        <xdr:cNvPr id="25" name="Grafico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14</xdr:col>
      <xdr:colOff>38100</xdr:colOff>
      <xdr:row>203</xdr:row>
      <xdr:rowOff>33337</xdr:rowOff>
    </xdr:from>
    <xdr:to>
      <xdr:col>21</xdr:col>
      <xdr:colOff>342900</xdr:colOff>
      <xdr:row>220</xdr:row>
      <xdr:rowOff>23812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14</xdr:col>
      <xdr:colOff>328612</xdr:colOff>
      <xdr:row>180</xdr:row>
      <xdr:rowOff>33337</xdr:rowOff>
    </xdr:from>
    <xdr:to>
      <xdr:col>22</xdr:col>
      <xdr:colOff>23812</xdr:colOff>
      <xdr:row>197</xdr:row>
      <xdr:rowOff>23812</xdr:rowOff>
    </xdr:to>
    <xdr:graphicFrame macro="">
      <xdr:nvGraphicFramePr>
        <xdr:cNvPr id="8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13</xdr:col>
      <xdr:colOff>428625</xdr:colOff>
      <xdr:row>160</xdr:row>
      <xdr:rowOff>157162</xdr:rowOff>
    </xdr:from>
    <xdr:to>
      <xdr:col>21</xdr:col>
      <xdr:colOff>123825</xdr:colOff>
      <xdr:row>177</xdr:row>
      <xdr:rowOff>147637</xdr:rowOff>
    </xdr:to>
    <xdr:graphicFrame macro="">
      <xdr:nvGraphicFramePr>
        <xdr:cNvPr id="15" name="Gra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13</xdr:col>
      <xdr:colOff>266700</xdr:colOff>
      <xdr:row>146</xdr:row>
      <xdr:rowOff>557212</xdr:rowOff>
    </xdr:from>
    <xdr:to>
      <xdr:col>20</xdr:col>
      <xdr:colOff>571500</xdr:colOff>
      <xdr:row>162</xdr:row>
      <xdr:rowOff>138112</xdr:rowOff>
    </xdr:to>
    <xdr:graphicFrame macro="">
      <xdr:nvGraphicFramePr>
        <xdr:cNvPr id="26" name="Grafico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11</xdr:col>
      <xdr:colOff>481012</xdr:colOff>
      <xdr:row>118</xdr:row>
      <xdr:rowOff>595312</xdr:rowOff>
    </xdr:from>
    <xdr:to>
      <xdr:col>19</xdr:col>
      <xdr:colOff>176212</xdr:colOff>
      <xdr:row>127</xdr:row>
      <xdr:rowOff>252412</xdr:rowOff>
    </xdr:to>
    <xdr:graphicFrame macro="">
      <xdr:nvGraphicFramePr>
        <xdr:cNvPr id="29" name="Grafico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12</xdr:col>
      <xdr:colOff>309562</xdr:colOff>
      <xdr:row>131</xdr:row>
      <xdr:rowOff>347662</xdr:rowOff>
    </xdr:from>
    <xdr:to>
      <xdr:col>20</xdr:col>
      <xdr:colOff>4762</xdr:colOff>
      <xdr:row>139</xdr:row>
      <xdr:rowOff>142875</xdr:rowOff>
    </xdr:to>
    <xdr:graphicFrame macro="">
      <xdr:nvGraphicFramePr>
        <xdr:cNvPr id="31" name="Grafico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12</xdr:col>
      <xdr:colOff>185737</xdr:colOff>
      <xdr:row>139</xdr:row>
      <xdr:rowOff>223837</xdr:rowOff>
    </xdr:from>
    <xdr:to>
      <xdr:col>19</xdr:col>
      <xdr:colOff>490537</xdr:colOff>
      <xdr:row>146</xdr:row>
      <xdr:rowOff>300037</xdr:rowOff>
    </xdr:to>
    <xdr:graphicFrame macro="">
      <xdr:nvGraphicFramePr>
        <xdr:cNvPr id="1056" name="Grafico 10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0"/>
  <sheetViews>
    <sheetView topLeftCell="A85" zoomScale="150" zoomScaleNormal="150" workbookViewId="0">
      <selection activeCell="F101" sqref="A101:AK112"/>
    </sheetView>
  </sheetViews>
  <sheetFormatPr defaultRowHeight="12.75" x14ac:dyDescent="0.2"/>
  <cols>
    <col min="1" max="1" width="3.7109375" style="10" customWidth="1"/>
    <col min="2" max="2" width="23.140625" customWidth="1"/>
    <col min="3" max="3" width="2.42578125" style="11" customWidth="1"/>
    <col min="4" max="4" width="2.42578125" customWidth="1"/>
    <col min="5" max="5" width="2.42578125" style="11" customWidth="1"/>
    <col min="6" max="6" width="2.42578125" customWidth="1"/>
    <col min="7" max="7" width="2.42578125" style="11" customWidth="1"/>
    <col min="8" max="8" width="2.42578125" customWidth="1"/>
    <col min="9" max="9" width="2.42578125" style="11" customWidth="1"/>
    <col min="10" max="10" width="2.42578125" customWidth="1"/>
    <col min="11" max="11" width="2.42578125" style="11" customWidth="1"/>
    <col min="12" max="12" width="2.7109375" customWidth="1"/>
    <col min="13" max="13" width="2.7109375" style="11" customWidth="1"/>
    <col min="14" max="14" width="2.7109375" customWidth="1"/>
    <col min="15" max="15" width="2.7109375" style="11" customWidth="1"/>
    <col min="16" max="16" width="2.7109375" customWidth="1"/>
    <col min="17" max="17" width="2.7109375" style="11" customWidth="1"/>
    <col min="18" max="18" width="2.7109375" customWidth="1"/>
    <col min="19" max="19" width="2.7109375" style="11" customWidth="1"/>
    <col min="20" max="20" width="2.7109375" customWidth="1"/>
    <col min="21" max="21" width="2.7109375" style="11" customWidth="1"/>
    <col min="22" max="22" width="3.140625" customWidth="1"/>
    <col min="23" max="23" width="3.140625" style="11" customWidth="1"/>
    <col min="24" max="24" width="3.140625" customWidth="1"/>
    <col min="25" max="25" width="3.140625" style="11" customWidth="1"/>
    <col min="26" max="26" width="3.140625" customWidth="1"/>
    <col min="27" max="27" width="3.140625" style="11" customWidth="1"/>
    <col min="28" max="28" width="3.140625" customWidth="1"/>
    <col min="29" max="29" width="3.140625" style="11" customWidth="1"/>
    <col min="30" max="30" width="3.140625" customWidth="1"/>
    <col min="31" max="31" width="3.140625" style="11" customWidth="1"/>
    <col min="32" max="32" width="3.140625" customWidth="1"/>
    <col min="33" max="33" width="3.140625" style="11" customWidth="1"/>
    <col min="34" max="34" width="3.140625" customWidth="1"/>
    <col min="35" max="35" width="3.140625" style="11" customWidth="1"/>
    <col min="36" max="36" width="3.140625" customWidth="1"/>
    <col min="37" max="37" width="3.140625" style="11" customWidth="1"/>
    <col min="38" max="38" width="4.85546875" customWidth="1"/>
    <col min="39" max="39" width="2.42578125" customWidth="1"/>
  </cols>
  <sheetData>
    <row r="1" spans="1:38" ht="29.25" customHeight="1" x14ac:dyDescent="0.2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9" t="s">
        <v>8</v>
      </c>
    </row>
    <row r="2" spans="1:38" s="5" customFormat="1" ht="19.5" customHeight="1" x14ac:dyDescent="0.2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8" s="5" customFormat="1" ht="19.5" customHeight="1" x14ac:dyDescent="0.2">
      <c r="A3" s="12"/>
      <c r="B3" s="12"/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>
        <v>10</v>
      </c>
      <c r="M3" s="12">
        <v>11</v>
      </c>
      <c r="N3" s="12">
        <v>12</v>
      </c>
      <c r="O3" s="12">
        <v>13</v>
      </c>
      <c r="P3" s="12">
        <v>14</v>
      </c>
      <c r="Q3" s="12">
        <v>15</v>
      </c>
      <c r="R3" s="12">
        <v>16</v>
      </c>
      <c r="S3" s="12">
        <v>17</v>
      </c>
      <c r="T3" s="12">
        <v>18</v>
      </c>
      <c r="U3" s="12">
        <v>19</v>
      </c>
      <c r="V3" s="12">
        <v>20</v>
      </c>
      <c r="W3" s="12">
        <v>21</v>
      </c>
      <c r="X3" s="12">
        <v>22</v>
      </c>
      <c r="Y3" s="12">
        <v>23</v>
      </c>
      <c r="Z3" s="12">
        <v>24</v>
      </c>
      <c r="AA3" s="12">
        <v>25</v>
      </c>
      <c r="AB3" s="12">
        <v>26</v>
      </c>
      <c r="AC3" s="12">
        <v>27</v>
      </c>
      <c r="AD3" s="12">
        <v>28</v>
      </c>
      <c r="AE3" s="12">
        <v>29</v>
      </c>
      <c r="AF3" s="12">
        <v>30</v>
      </c>
      <c r="AG3" s="12">
        <v>31</v>
      </c>
      <c r="AH3" s="12">
        <v>32</v>
      </c>
      <c r="AI3" s="12"/>
      <c r="AJ3" s="12"/>
      <c r="AK3" s="12"/>
    </row>
    <row r="4" spans="1:38" x14ac:dyDescent="0.2">
      <c r="B4" t="s">
        <v>0</v>
      </c>
      <c r="C4" s="11">
        <v>1</v>
      </c>
      <c r="AL4">
        <f>SUM(C4:AK4)</f>
        <v>1</v>
      </c>
    </row>
    <row r="5" spans="1:38" x14ac:dyDescent="0.2">
      <c r="B5" t="s">
        <v>1</v>
      </c>
      <c r="AL5">
        <f t="shared" ref="AL5:AL68" si="0">SUM(C5:AK5)</f>
        <v>0</v>
      </c>
    </row>
    <row r="6" spans="1:38" x14ac:dyDescent="0.2">
      <c r="B6" t="s">
        <v>2</v>
      </c>
      <c r="D6">
        <v>1</v>
      </c>
      <c r="G6" s="11">
        <v>1</v>
      </c>
      <c r="O6" s="11">
        <v>1</v>
      </c>
      <c r="P6">
        <v>1</v>
      </c>
      <c r="S6" s="11">
        <v>1</v>
      </c>
      <c r="AL6">
        <f t="shared" si="0"/>
        <v>5</v>
      </c>
    </row>
    <row r="7" spans="1:38" x14ac:dyDescent="0.2">
      <c r="B7" t="s">
        <v>3</v>
      </c>
      <c r="F7">
        <v>1</v>
      </c>
      <c r="H7">
        <v>1</v>
      </c>
      <c r="L7">
        <v>1</v>
      </c>
      <c r="M7" s="11">
        <v>1</v>
      </c>
      <c r="T7">
        <v>1</v>
      </c>
      <c r="U7" s="11">
        <v>1</v>
      </c>
      <c r="V7">
        <v>1</v>
      </c>
      <c r="AL7">
        <f t="shared" si="0"/>
        <v>7</v>
      </c>
    </row>
    <row r="8" spans="1:38" x14ac:dyDescent="0.2">
      <c r="B8" t="s">
        <v>4</v>
      </c>
      <c r="E8" s="11">
        <v>1</v>
      </c>
      <c r="I8" s="11">
        <v>1</v>
      </c>
      <c r="J8">
        <v>1</v>
      </c>
      <c r="K8" s="11">
        <v>1</v>
      </c>
      <c r="N8">
        <v>1</v>
      </c>
      <c r="Q8" s="11">
        <v>1</v>
      </c>
      <c r="R8">
        <v>1</v>
      </c>
      <c r="AL8">
        <f t="shared" si="0"/>
        <v>7</v>
      </c>
    </row>
    <row r="10" spans="1:38" ht="15.75" customHeight="1" x14ac:dyDescent="0.2">
      <c r="A10" s="19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</row>
    <row r="11" spans="1:38" x14ac:dyDescent="0.2">
      <c r="B11" t="s">
        <v>0</v>
      </c>
      <c r="AL11">
        <f t="shared" si="0"/>
        <v>0</v>
      </c>
    </row>
    <row r="12" spans="1:38" x14ac:dyDescent="0.2">
      <c r="B12" t="s">
        <v>1</v>
      </c>
      <c r="AL12">
        <f t="shared" si="0"/>
        <v>0</v>
      </c>
    </row>
    <row r="13" spans="1:38" x14ac:dyDescent="0.2">
      <c r="B13" t="s">
        <v>2</v>
      </c>
      <c r="E13" s="11">
        <v>1</v>
      </c>
      <c r="G13" s="11">
        <v>1</v>
      </c>
      <c r="M13" s="11">
        <v>1</v>
      </c>
      <c r="O13" s="11">
        <v>1</v>
      </c>
      <c r="S13" s="11">
        <v>1</v>
      </c>
      <c r="U13" s="11">
        <v>1</v>
      </c>
      <c r="AL13">
        <f t="shared" si="0"/>
        <v>6</v>
      </c>
    </row>
    <row r="14" spans="1:38" x14ac:dyDescent="0.2">
      <c r="B14" t="s">
        <v>3</v>
      </c>
      <c r="C14" s="11">
        <v>1</v>
      </c>
      <c r="D14">
        <v>1</v>
      </c>
      <c r="H14">
        <v>1</v>
      </c>
      <c r="K14" s="11">
        <v>1</v>
      </c>
      <c r="L14">
        <v>1</v>
      </c>
      <c r="N14">
        <v>1</v>
      </c>
      <c r="P14">
        <v>1</v>
      </c>
      <c r="Q14" s="11">
        <v>1</v>
      </c>
      <c r="R14">
        <v>1</v>
      </c>
      <c r="T14">
        <v>1</v>
      </c>
      <c r="AL14">
        <f t="shared" si="0"/>
        <v>10</v>
      </c>
    </row>
    <row r="15" spans="1:38" x14ac:dyDescent="0.2">
      <c r="B15" t="s">
        <v>4</v>
      </c>
      <c r="F15">
        <v>1</v>
      </c>
      <c r="I15" s="11">
        <v>1</v>
      </c>
      <c r="J15">
        <v>1</v>
      </c>
      <c r="V15">
        <v>1</v>
      </c>
      <c r="AL15">
        <f t="shared" si="0"/>
        <v>4</v>
      </c>
    </row>
    <row r="17" spans="1:38" ht="18.75" customHeight="1" x14ac:dyDescent="0.2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1:38" x14ac:dyDescent="0.2">
      <c r="B18" t="s">
        <v>0</v>
      </c>
      <c r="C18" s="11">
        <v>1</v>
      </c>
      <c r="AL18">
        <f t="shared" si="0"/>
        <v>1</v>
      </c>
    </row>
    <row r="19" spans="1:38" x14ac:dyDescent="0.2">
      <c r="B19" t="s">
        <v>1</v>
      </c>
      <c r="AL19">
        <f t="shared" si="0"/>
        <v>0</v>
      </c>
    </row>
    <row r="20" spans="1:38" x14ac:dyDescent="0.2">
      <c r="B20" t="s">
        <v>2</v>
      </c>
      <c r="D20">
        <v>1</v>
      </c>
      <c r="E20" s="11">
        <v>1</v>
      </c>
      <c r="O20" s="11">
        <v>1</v>
      </c>
      <c r="S20" s="11">
        <v>1</v>
      </c>
      <c r="AL20">
        <f t="shared" si="0"/>
        <v>4</v>
      </c>
    </row>
    <row r="21" spans="1:38" x14ac:dyDescent="0.2">
      <c r="B21" t="s">
        <v>3</v>
      </c>
      <c r="J21">
        <v>1</v>
      </c>
      <c r="K21" s="11">
        <v>1</v>
      </c>
      <c r="L21">
        <v>1</v>
      </c>
      <c r="M21" s="11">
        <v>1</v>
      </c>
      <c r="P21">
        <v>1</v>
      </c>
      <c r="R21">
        <v>1</v>
      </c>
      <c r="U21" s="11">
        <v>1</v>
      </c>
      <c r="AL21">
        <f t="shared" si="0"/>
        <v>7</v>
      </c>
    </row>
    <row r="22" spans="1:38" x14ac:dyDescent="0.2">
      <c r="B22" t="s">
        <v>4</v>
      </c>
      <c r="F22">
        <v>1</v>
      </c>
      <c r="G22" s="11">
        <v>1</v>
      </c>
      <c r="H22">
        <v>1</v>
      </c>
      <c r="I22" s="11">
        <v>1</v>
      </c>
      <c r="N22">
        <v>1</v>
      </c>
      <c r="Q22" s="11">
        <v>1</v>
      </c>
      <c r="T22">
        <v>1</v>
      </c>
      <c r="V22">
        <v>1</v>
      </c>
      <c r="AL22">
        <f t="shared" si="0"/>
        <v>8</v>
      </c>
    </row>
    <row r="24" spans="1:38" ht="24.95" customHeight="1" x14ac:dyDescent="0.2">
      <c r="A24" s="19" t="s">
        <v>24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8" x14ac:dyDescent="0.2">
      <c r="B25" t="s">
        <v>0</v>
      </c>
      <c r="C25" s="11">
        <v>1</v>
      </c>
      <c r="AL25">
        <f t="shared" si="0"/>
        <v>1</v>
      </c>
    </row>
    <row r="26" spans="1:38" x14ac:dyDescent="0.2">
      <c r="B26" t="s">
        <v>1</v>
      </c>
      <c r="AL26">
        <f t="shared" si="0"/>
        <v>0</v>
      </c>
    </row>
    <row r="27" spans="1:38" x14ac:dyDescent="0.2">
      <c r="B27" t="s">
        <v>2</v>
      </c>
      <c r="D27">
        <v>1</v>
      </c>
      <c r="E27" s="11">
        <v>1</v>
      </c>
      <c r="O27" s="11">
        <v>1</v>
      </c>
      <c r="S27" s="11">
        <v>1</v>
      </c>
      <c r="AL27">
        <f t="shared" si="0"/>
        <v>4</v>
      </c>
    </row>
    <row r="28" spans="1:38" x14ac:dyDescent="0.2">
      <c r="B28" t="s">
        <v>3</v>
      </c>
      <c r="H28">
        <v>1</v>
      </c>
      <c r="J28">
        <v>1</v>
      </c>
      <c r="K28" s="11">
        <v>1</v>
      </c>
      <c r="L28">
        <v>1</v>
      </c>
      <c r="M28" s="11">
        <v>1</v>
      </c>
      <c r="Q28" s="11">
        <v>1</v>
      </c>
      <c r="T28">
        <v>1</v>
      </c>
      <c r="U28" s="11">
        <v>1</v>
      </c>
      <c r="AL28">
        <f t="shared" si="0"/>
        <v>8</v>
      </c>
    </row>
    <row r="29" spans="1:38" x14ac:dyDescent="0.2">
      <c r="B29" t="s">
        <v>4</v>
      </c>
      <c r="C29" s="11" t="s">
        <v>30</v>
      </c>
      <c r="F29">
        <v>1</v>
      </c>
      <c r="G29" s="11">
        <v>1</v>
      </c>
      <c r="I29" s="11">
        <v>1</v>
      </c>
      <c r="N29">
        <v>1</v>
      </c>
      <c r="P29">
        <v>1</v>
      </c>
      <c r="R29">
        <v>1</v>
      </c>
      <c r="V29">
        <v>1</v>
      </c>
      <c r="AL29">
        <f t="shared" si="0"/>
        <v>7</v>
      </c>
    </row>
    <row r="31" spans="1:38" ht="18.75" customHeight="1" x14ac:dyDescent="0.2">
      <c r="A31" s="19" t="s">
        <v>25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1:38" x14ac:dyDescent="0.2">
      <c r="B32" t="s">
        <v>0</v>
      </c>
      <c r="AL32">
        <f t="shared" si="0"/>
        <v>0</v>
      </c>
    </row>
    <row r="33" spans="1:38" x14ac:dyDescent="0.2">
      <c r="B33" t="s">
        <v>1</v>
      </c>
      <c r="AL33">
        <f t="shared" si="0"/>
        <v>0</v>
      </c>
    </row>
    <row r="34" spans="1:38" x14ac:dyDescent="0.2">
      <c r="B34" t="s">
        <v>2</v>
      </c>
      <c r="D34">
        <v>1</v>
      </c>
      <c r="E34" s="11">
        <v>1</v>
      </c>
      <c r="F34">
        <v>1</v>
      </c>
      <c r="O34" s="11">
        <v>1</v>
      </c>
      <c r="S34" s="11">
        <v>1</v>
      </c>
      <c r="AL34">
        <f t="shared" si="0"/>
        <v>5</v>
      </c>
    </row>
    <row r="35" spans="1:38" x14ac:dyDescent="0.2">
      <c r="B35" t="s">
        <v>3</v>
      </c>
      <c r="C35" s="11">
        <v>1</v>
      </c>
      <c r="H35">
        <v>1</v>
      </c>
      <c r="L35">
        <v>1</v>
      </c>
      <c r="M35" s="11">
        <v>1</v>
      </c>
      <c r="N35">
        <v>1</v>
      </c>
      <c r="R35">
        <v>1</v>
      </c>
      <c r="T35">
        <v>1</v>
      </c>
      <c r="U35" s="11">
        <v>1</v>
      </c>
      <c r="AL35">
        <f t="shared" si="0"/>
        <v>8</v>
      </c>
    </row>
    <row r="36" spans="1:38" x14ac:dyDescent="0.2">
      <c r="B36" t="s">
        <v>4</v>
      </c>
      <c r="G36" s="11">
        <v>1</v>
      </c>
      <c r="I36" s="11">
        <v>1</v>
      </c>
      <c r="J36">
        <v>1</v>
      </c>
      <c r="K36" s="11">
        <v>1</v>
      </c>
      <c r="P36">
        <v>1</v>
      </c>
      <c r="Q36" s="11">
        <v>1</v>
      </c>
      <c r="V36">
        <v>1</v>
      </c>
      <c r="AL36">
        <f t="shared" si="0"/>
        <v>7</v>
      </c>
    </row>
    <row r="38" spans="1:38" ht="17.25" customHeight="1" x14ac:dyDescent="0.2">
      <c r="A38" s="19" t="s">
        <v>53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</row>
    <row r="39" spans="1:38" x14ac:dyDescent="0.2">
      <c r="B39" t="s">
        <v>0</v>
      </c>
      <c r="C39" s="11">
        <v>1</v>
      </c>
      <c r="AL39">
        <f t="shared" si="0"/>
        <v>1</v>
      </c>
    </row>
    <row r="40" spans="1:38" x14ac:dyDescent="0.2">
      <c r="B40" t="s">
        <v>1</v>
      </c>
      <c r="AL40">
        <f t="shared" si="0"/>
        <v>0</v>
      </c>
    </row>
    <row r="41" spans="1:38" x14ac:dyDescent="0.2">
      <c r="B41" t="s">
        <v>2</v>
      </c>
      <c r="D41">
        <v>1</v>
      </c>
      <c r="E41" s="11">
        <v>1</v>
      </c>
      <c r="G41" s="11">
        <v>1</v>
      </c>
      <c r="O41" s="11">
        <v>1</v>
      </c>
      <c r="R41">
        <v>1</v>
      </c>
      <c r="S41" s="11">
        <v>1</v>
      </c>
      <c r="AL41">
        <f t="shared" si="0"/>
        <v>6</v>
      </c>
    </row>
    <row r="42" spans="1:38" x14ac:dyDescent="0.2">
      <c r="B42" t="s">
        <v>3</v>
      </c>
      <c r="H42">
        <v>1</v>
      </c>
      <c r="I42" s="11">
        <v>1</v>
      </c>
      <c r="J42">
        <v>1</v>
      </c>
      <c r="K42" s="11">
        <v>1</v>
      </c>
      <c r="L42">
        <v>1</v>
      </c>
      <c r="M42" s="11">
        <v>1</v>
      </c>
      <c r="N42">
        <v>1</v>
      </c>
      <c r="P42">
        <v>1</v>
      </c>
      <c r="V42">
        <v>1</v>
      </c>
      <c r="AL42">
        <f t="shared" si="0"/>
        <v>9</v>
      </c>
    </row>
    <row r="43" spans="1:38" x14ac:dyDescent="0.2">
      <c r="B43" t="s">
        <v>4</v>
      </c>
      <c r="F43">
        <v>1</v>
      </c>
      <c r="Q43" s="11">
        <v>1</v>
      </c>
      <c r="T43">
        <v>1</v>
      </c>
      <c r="U43" s="11">
        <v>1</v>
      </c>
      <c r="AL43">
        <f t="shared" si="0"/>
        <v>4</v>
      </c>
    </row>
    <row r="45" spans="1:38" ht="16.5" customHeight="1" x14ac:dyDescent="0.2">
      <c r="A45" s="19" t="s">
        <v>18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spans="1:38" x14ac:dyDescent="0.2">
      <c r="B46" t="s">
        <v>0</v>
      </c>
      <c r="C46" s="11">
        <v>1</v>
      </c>
      <c r="AL46">
        <f t="shared" si="0"/>
        <v>1</v>
      </c>
    </row>
    <row r="47" spans="1:38" x14ac:dyDescent="0.2">
      <c r="B47" t="s">
        <v>1</v>
      </c>
      <c r="AL47">
        <f t="shared" si="0"/>
        <v>0</v>
      </c>
    </row>
    <row r="48" spans="1:38" x14ac:dyDescent="0.2">
      <c r="B48" t="s">
        <v>2</v>
      </c>
      <c r="E48" s="11">
        <v>1</v>
      </c>
      <c r="O48" s="11">
        <v>1</v>
      </c>
      <c r="R48">
        <v>1</v>
      </c>
      <c r="S48" s="11">
        <v>1</v>
      </c>
      <c r="AL48">
        <f t="shared" si="0"/>
        <v>4</v>
      </c>
    </row>
    <row r="49" spans="1:38" x14ac:dyDescent="0.2">
      <c r="B49" t="s">
        <v>3</v>
      </c>
      <c r="D49">
        <v>1</v>
      </c>
      <c r="J49">
        <v>1</v>
      </c>
      <c r="K49" s="11">
        <v>1</v>
      </c>
      <c r="L49">
        <v>1</v>
      </c>
      <c r="M49" s="11">
        <v>1</v>
      </c>
      <c r="P49">
        <v>1</v>
      </c>
      <c r="U49" s="11">
        <v>1</v>
      </c>
      <c r="AL49">
        <f t="shared" si="0"/>
        <v>7</v>
      </c>
    </row>
    <row r="50" spans="1:38" x14ac:dyDescent="0.2">
      <c r="B50" t="s">
        <v>4</v>
      </c>
      <c r="F50">
        <v>1</v>
      </c>
      <c r="G50" s="11">
        <v>1</v>
      </c>
      <c r="H50">
        <v>1</v>
      </c>
      <c r="I50" s="11">
        <v>1</v>
      </c>
      <c r="N50">
        <v>1</v>
      </c>
      <c r="Q50" s="11">
        <v>1</v>
      </c>
      <c r="T50">
        <v>1</v>
      </c>
      <c r="V50">
        <v>1</v>
      </c>
      <c r="AL50">
        <f t="shared" si="0"/>
        <v>8</v>
      </c>
    </row>
    <row r="52" spans="1:38" ht="18" customHeight="1" x14ac:dyDescent="0.2">
      <c r="A52" s="19" t="s">
        <v>19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</row>
    <row r="53" spans="1:38" x14ac:dyDescent="0.2">
      <c r="B53" t="s">
        <v>0</v>
      </c>
      <c r="AL53">
        <f t="shared" si="0"/>
        <v>0</v>
      </c>
    </row>
    <row r="54" spans="1:38" x14ac:dyDescent="0.2">
      <c r="B54" t="s">
        <v>1</v>
      </c>
      <c r="AL54">
        <f t="shared" si="0"/>
        <v>0</v>
      </c>
    </row>
    <row r="55" spans="1:38" x14ac:dyDescent="0.2">
      <c r="B55" t="s">
        <v>2</v>
      </c>
      <c r="E55" s="11">
        <v>1</v>
      </c>
      <c r="M55" s="11">
        <v>1</v>
      </c>
      <c r="S55" s="11">
        <v>1</v>
      </c>
      <c r="AL55">
        <f t="shared" si="0"/>
        <v>3</v>
      </c>
    </row>
    <row r="56" spans="1:38" x14ac:dyDescent="0.2">
      <c r="B56" t="s">
        <v>3</v>
      </c>
      <c r="C56" s="11">
        <v>1</v>
      </c>
      <c r="D56">
        <v>1</v>
      </c>
      <c r="G56" s="11">
        <v>1</v>
      </c>
      <c r="K56" s="11">
        <v>1</v>
      </c>
      <c r="L56">
        <v>1</v>
      </c>
      <c r="N56">
        <v>1</v>
      </c>
      <c r="O56" s="11">
        <v>1</v>
      </c>
      <c r="Q56" s="11">
        <v>1</v>
      </c>
      <c r="T56">
        <v>1</v>
      </c>
      <c r="V56">
        <v>1</v>
      </c>
      <c r="AL56">
        <f t="shared" si="0"/>
        <v>10</v>
      </c>
    </row>
    <row r="57" spans="1:38" x14ac:dyDescent="0.2">
      <c r="B57" t="s">
        <v>4</v>
      </c>
      <c r="F57">
        <v>1</v>
      </c>
      <c r="H57">
        <v>1</v>
      </c>
      <c r="I57" s="11">
        <v>1</v>
      </c>
      <c r="J57">
        <v>1</v>
      </c>
      <c r="P57">
        <v>1</v>
      </c>
      <c r="R57">
        <v>1</v>
      </c>
      <c r="U57" s="11">
        <v>1</v>
      </c>
      <c r="AL57">
        <f t="shared" si="0"/>
        <v>7</v>
      </c>
    </row>
    <row r="59" spans="1:38" ht="15.75" customHeight="1" x14ac:dyDescent="0.2">
      <c r="A59" s="19" t="s">
        <v>20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1:38" x14ac:dyDescent="0.2">
      <c r="B60" t="s">
        <v>0</v>
      </c>
      <c r="C60" s="11">
        <v>1</v>
      </c>
      <c r="AL60">
        <f t="shared" si="0"/>
        <v>1</v>
      </c>
    </row>
    <row r="61" spans="1:38" x14ac:dyDescent="0.2">
      <c r="B61" t="s">
        <v>1</v>
      </c>
      <c r="AL61">
        <f t="shared" si="0"/>
        <v>0</v>
      </c>
    </row>
    <row r="62" spans="1:38" x14ac:dyDescent="0.2">
      <c r="B62" t="s">
        <v>2</v>
      </c>
      <c r="D62">
        <v>1</v>
      </c>
      <c r="E62" s="11">
        <v>1</v>
      </c>
      <c r="O62" s="11">
        <v>1</v>
      </c>
      <c r="S62" s="11">
        <v>1</v>
      </c>
      <c r="AL62">
        <f t="shared" si="0"/>
        <v>4</v>
      </c>
    </row>
    <row r="63" spans="1:38" x14ac:dyDescent="0.2">
      <c r="B63" t="s">
        <v>3</v>
      </c>
      <c r="F63">
        <v>1</v>
      </c>
      <c r="K63" s="11">
        <v>1</v>
      </c>
      <c r="L63">
        <v>1</v>
      </c>
      <c r="M63" s="11">
        <v>1</v>
      </c>
      <c r="N63">
        <v>1</v>
      </c>
      <c r="Q63" s="11">
        <v>1</v>
      </c>
      <c r="U63" s="11">
        <v>1</v>
      </c>
      <c r="AL63">
        <f t="shared" si="0"/>
        <v>7</v>
      </c>
    </row>
    <row r="64" spans="1:38" x14ac:dyDescent="0.2">
      <c r="B64" t="s">
        <v>4</v>
      </c>
      <c r="G64" s="11">
        <v>1</v>
      </c>
      <c r="H64">
        <v>1</v>
      </c>
      <c r="I64" s="11">
        <v>1</v>
      </c>
      <c r="J64">
        <v>1</v>
      </c>
      <c r="P64">
        <v>1</v>
      </c>
      <c r="R64">
        <v>1</v>
      </c>
      <c r="T64">
        <v>1</v>
      </c>
      <c r="V64">
        <v>1</v>
      </c>
      <c r="AL64">
        <f t="shared" si="0"/>
        <v>8</v>
      </c>
    </row>
    <row r="66" spans="1:38" ht="16.5" customHeight="1" x14ac:dyDescent="0.2">
      <c r="A66" s="19" t="s">
        <v>26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</row>
    <row r="67" spans="1:38" x14ac:dyDescent="0.2">
      <c r="B67" t="s">
        <v>0</v>
      </c>
      <c r="C67" s="11">
        <v>1</v>
      </c>
      <c r="AL67">
        <f t="shared" si="0"/>
        <v>1</v>
      </c>
    </row>
    <row r="68" spans="1:38" x14ac:dyDescent="0.2">
      <c r="B68" t="s">
        <v>1</v>
      </c>
      <c r="AL68">
        <f t="shared" si="0"/>
        <v>0</v>
      </c>
    </row>
    <row r="69" spans="1:38" x14ac:dyDescent="0.2">
      <c r="B69" t="s">
        <v>2</v>
      </c>
      <c r="D69">
        <v>1</v>
      </c>
      <c r="E69" s="11">
        <v>1</v>
      </c>
      <c r="O69" s="11">
        <v>1</v>
      </c>
      <c r="P69">
        <v>1</v>
      </c>
      <c r="S69" s="11">
        <v>1</v>
      </c>
      <c r="AL69">
        <f t="shared" ref="AL69:AL125" si="1">SUM(C69:AK69)</f>
        <v>5</v>
      </c>
    </row>
    <row r="70" spans="1:38" x14ac:dyDescent="0.2">
      <c r="B70" t="s">
        <v>3</v>
      </c>
      <c r="J70">
        <v>1</v>
      </c>
      <c r="K70" s="11">
        <v>1</v>
      </c>
      <c r="L70">
        <v>1</v>
      </c>
      <c r="M70" s="11">
        <v>1</v>
      </c>
      <c r="Q70" s="11">
        <v>1</v>
      </c>
      <c r="R70">
        <v>1</v>
      </c>
      <c r="T70">
        <v>1</v>
      </c>
      <c r="U70" s="11">
        <v>1</v>
      </c>
      <c r="AL70">
        <f t="shared" si="1"/>
        <v>8</v>
      </c>
    </row>
    <row r="71" spans="1:38" x14ac:dyDescent="0.2">
      <c r="B71" t="s">
        <v>4</v>
      </c>
      <c r="F71">
        <v>1</v>
      </c>
      <c r="G71" s="11">
        <v>1</v>
      </c>
      <c r="H71">
        <v>1</v>
      </c>
      <c r="I71" s="11">
        <v>1</v>
      </c>
      <c r="N71">
        <v>1</v>
      </c>
      <c r="V71">
        <v>1</v>
      </c>
      <c r="AL71">
        <f t="shared" si="1"/>
        <v>6</v>
      </c>
    </row>
    <row r="73" spans="1:38" ht="24.95" customHeight="1" x14ac:dyDescent="0.2">
      <c r="A73" s="19" t="s">
        <v>27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</row>
    <row r="74" spans="1:38" x14ac:dyDescent="0.2">
      <c r="B74" t="s">
        <v>5</v>
      </c>
      <c r="C74" s="11">
        <v>1</v>
      </c>
      <c r="P74">
        <v>1</v>
      </c>
      <c r="AL74">
        <f t="shared" si="1"/>
        <v>2</v>
      </c>
    </row>
    <row r="75" spans="1:38" x14ac:dyDescent="0.2">
      <c r="B75" t="s">
        <v>7</v>
      </c>
      <c r="D75">
        <v>1</v>
      </c>
      <c r="E75" s="11">
        <v>1</v>
      </c>
      <c r="F75">
        <v>1</v>
      </c>
      <c r="G75" s="11">
        <v>1</v>
      </c>
      <c r="H75">
        <v>1</v>
      </c>
      <c r="I75" s="11">
        <v>1</v>
      </c>
      <c r="J75">
        <v>1</v>
      </c>
      <c r="K75" s="11">
        <v>1</v>
      </c>
      <c r="L75">
        <v>1</v>
      </c>
      <c r="M75" s="11">
        <v>1</v>
      </c>
      <c r="N75">
        <v>1</v>
      </c>
      <c r="O75" s="11">
        <v>1</v>
      </c>
      <c r="Q75" s="11">
        <v>1</v>
      </c>
      <c r="R75">
        <v>1</v>
      </c>
      <c r="S75" s="11">
        <v>1</v>
      </c>
      <c r="T75">
        <v>1</v>
      </c>
      <c r="U75" s="11">
        <v>1</v>
      </c>
      <c r="V75">
        <v>1</v>
      </c>
      <c r="AL75">
        <f t="shared" si="1"/>
        <v>18</v>
      </c>
    </row>
    <row r="77" spans="1:38" ht="15.75" customHeight="1" x14ac:dyDescent="0.2">
      <c r="A77" s="19" t="s">
        <v>21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</row>
    <row r="78" spans="1:38" x14ac:dyDescent="0.2">
      <c r="B78" t="s">
        <v>5</v>
      </c>
      <c r="C78" s="11">
        <v>1</v>
      </c>
      <c r="AL78">
        <f t="shared" si="1"/>
        <v>1</v>
      </c>
    </row>
    <row r="79" spans="1:38" x14ac:dyDescent="0.2">
      <c r="B79" t="s">
        <v>6</v>
      </c>
      <c r="P79">
        <v>1</v>
      </c>
      <c r="AL79">
        <f t="shared" si="1"/>
        <v>1</v>
      </c>
    </row>
    <row r="80" spans="1:38" x14ac:dyDescent="0.2">
      <c r="B80" t="s">
        <v>7</v>
      </c>
      <c r="AL80">
        <f t="shared" si="1"/>
        <v>0</v>
      </c>
    </row>
    <row r="82" spans="1:38" ht="17.25" customHeight="1" x14ac:dyDescent="0.2">
      <c r="A82" s="19" t="s">
        <v>22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</row>
    <row r="83" spans="1:38" x14ac:dyDescent="0.2">
      <c r="B83" t="s">
        <v>0</v>
      </c>
      <c r="AL83">
        <f t="shared" si="1"/>
        <v>0</v>
      </c>
    </row>
    <row r="84" spans="1:38" x14ac:dyDescent="0.2">
      <c r="B84" t="s">
        <v>1</v>
      </c>
      <c r="R84">
        <v>1</v>
      </c>
      <c r="AL84">
        <f t="shared" si="1"/>
        <v>1</v>
      </c>
    </row>
    <row r="85" spans="1:38" x14ac:dyDescent="0.2">
      <c r="B85" t="s">
        <v>2</v>
      </c>
      <c r="D85">
        <v>1</v>
      </c>
      <c r="O85" s="11">
        <v>1</v>
      </c>
      <c r="S85" s="11">
        <v>1</v>
      </c>
      <c r="AL85">
        <f t="shared" si="1"/>
        <v>3</v>
      </c>
    </row>
    <row r="86" spans="1:38" x14ac:dyDescent="0.2">
      <c r="B86" t="s">
        <v>3</v>
      </c>
      <c r="H86">
        <v>1</v>
      </c>
      <c r="J86">
        <v>1</v>
      </c>
      <c r="K86" s="11">
        <v>1</v>
      </c>
      <c r="L86">
        <v>1</v>
      </c>
      <c r="M86" s="11">
        <v>1</v>
      </c>
      <c r="Q86" s="11">
        <v>1</v>
      </c>
      <c r="T86">
        <v>1</v>
      </c>
      <c r="U86" s="11">
        <v>1</v>
      </c>
      <c r="V86">
        <v>1</v>
      </c>
      <c r="AL86">
        <f t="shared" si="1"/>
        <v>9</v>
      </c>
    </row>
    <row r="87" spans="1:38" x14ac:dyDescent="0.2">
      <c r="B87" t="s">
        <v>4</v>
      </c>
      <c r="E87" s="11">
        <v>1</v>
      </c>
      <c r="F87">
        <v>1</v>
      </c>
      <c r="G87" s="11">
        <v>1</v>
      </c>
      <c r="I87" s="11">
        <v>1</v>
      </c>
      <c r="N87">
        <v>1</v>
      </c>
      <c r="AL87">
        <f t="shared" si="1"/>
        <v>5</v>
      </c>
    </row>
    <row r="89" spans="1:38" ht="24.95" customHeight="1" x14ac:dyDescent="0.2">
      <c r="A89" s="19" t="s">
        <v>28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</row>
    <row r="90" spans="1:38" x14ac:dyDescent="0.2">
      <c r="B90" t="s">
        <v>5</v>
      </c>
      <c r="C90" s="11">
        <v>1</v>
      </c>
      <c r="D90">
        <v>1</v>
      </c>
      <c r="F90">
        <v>1</v>
      </c>
      <c r="G90" s="11">
        <v>1</v>
      </c>
      <c r="N90">
        <v>1</v>
      </c>
      <c r="O90" s="11">
        <v>1</v>
      </c>
      <c r="P90">
        <v>1</v>
      </c>
      <c r="R90">
        <v>1</v>
      </c>
      <c r="AL90">
        <f t="shared" si="1"/>
        <v>8</v>
      </c>
    </row>
    <row r="91" spans="1:38" x14ac:dyDescent="0.2">
      <c r="B91" t="s">
        <v>7</v>
      </c>
      <c r="E91" s="11">
        <v>1</v>
      </c>
      <c r="H91">
        <v>1</v>
      </c>
      <c r="I91" s="11">
        <v>1</v>
      </c>
      <c r="J91">
        <v>1</v>
      </c>
      <c r="K91" s="11">
        <v>1</v>
      </c>
      <c r="L91">
        <v>1</v>
      </c>
      <c r="M91" s="11">
        <v>1</v>
      </c>
      <c r="Q91" s="11">
        <v>1</v>
      </c>
      <c r="S91" s="11">
        <v>1</v>
      </c>
      <c r="T91">
        <v>1</v>
      </c>
      <c r="U91" s="11">
        <v>1</v>
      </c>
      <c r="V91">
        <v>1</v>
      </c>
      <c r="AL91">
        <f t="shared" si="1"/>
        <v>12</v>
      </c>
    </row>
    <row r="93" spans="1:38" ht="18.75" customHeight="1" x14ac:dyDescent="0.2">
      <c r="A93" s="19" t="s">
        <v>9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</row>
    <row r="94" spans="1:38" x14ac:dyDescent="0.2">
      <c r="B94" t="s">
        <v>0</v>
      </c>
      <c r="G94" s="11">
        <v>1</v>
      </c>
      <c r="AL94">
        <f t="shared" si="1"/>
        <v>1</v>
      </c>
    </row>
    <row r="95" spans="1:38" x14ac:dyDescent="0.2">
      <c r="B95" t="s">
        <v>1</v>
      </c>
      <c r="AL95">
        <f t="shared" si="1"/>
        <v>0</v>
      </c>
    </row>
    <row r="96" spans="1:38" x14ac:dyDescent="0.2">
      <c r="B96" t="s">
        <v>2</v>
      </c>
      <c r="C96" s="11">
        <v>1</v>
      </c>
      <c r="D96">
        <v>1</v>
      </c>
      <c r="F96">
        <v>1</v>
      </c>
      <c r="K96" s="11">
        <v>1</v>
      </c>
      <c r="O96" s="11">
        <v>1</v>
      </c>
      <c r="R96">
        <v>1</v>
      </c>
      <c r="S96" s="11">
        <v>1</v>
      </c>
      <c r="U96" s="11">
        <v>1</v>
      </c>
      <c r="AL96">
        <f t="shared" si="1"/>
        <v>8</v>
      </c>
    </row>
    <row r="97" spans="1:38" x14ac:dyDescent="0.2">
      <c r="B97" t="s">
        <v>3</v>
      </c>
      <c r="E97" s="11">
        <v>1</v>
      </c>
      <c r="H97">
        <v>1</v>
      </c>
      <c r="J97">
        <v>1</v>
      </c>
      <c r="L97">
        <v>1</v>
      </c>
      <c r="M97" s="11">
        <v>1</v>
      </c>
      <c r="N97">
        <v>1</v>
      </c>
      <c r="P97">
        <v>1</v>
      </c>
      <c r="Q97" s="11">
        <v>1</v>
      </c>
      <c r="T97">
        <v>1</v>
      </c>
      <c r="V97">
        <v>1</v>
      </c>
      <c r="AL97">
        <f t="shared" si="1"/>
        <v>10</v>
      </c>
    </row>
    <row r="98" spans="1:38" x14ac:dyDescent="0.2">
      <c r="B98" t="s">
        <v>4</v>
      </c>
      <c r="I98" s="11">
        <v>1</v>
      </c>
      <c r="AL98">
        <f t="shared" si="1"/>
        <v>1</v>
      </c>
    </row>
    <row r="100" spans="1:38" ht="18" customHeight="1" x14ac:dyDescent="0.2">
      <c r="A100" s="19" t="s">
        <v>10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</row>
    <row r="101" spans="1:38" x14ac:dyDescent="0.2">
      <c r="B101" t="s">
        <v>5</v>
      </c>
      <c r="C101" s="11">
        <v>1</v>
      </c>
      <c r="F101">
        <v>1</v>
      </c>
      <c r="H101">
        <v>1</v>
      </c>
      <c r="N101">
        <v>1</v>
      </c>
      <c r="AL101">
        <f t="shared" si="1"/>
        <v>4</v>
      </c>
    </row>
    <row r="102" spans="1:38" x14ac:dyDescent="0.2">
      <c r="B102" t="s">
        <v>7</v>
      </c>
      <c r="D102">
        <v>1</v>
      </c>
      <c r="E102" s="11">
        <v>1</v>
      </c>
      <c r="G102" s="11">
        <v>1</v>
      </c>
      <c r="I102" s="11">
        <v>1</v>
      </c>
      <c r="J102">
        <v>1</v>
      </c>
      <c r="K102" s="11">
        <v>1</v>
      </c>
      <c r="L102">
        <v>1</v>
      </c>
      <c r="M102" s="11">
        <v>1</v>
      </c>
      <c r="O102" s="11">
        <v>1</v>
      </c>
      <c r="P102">
        <v>1</v>
      </c>
      <c r="Q102" s="11">
        <v>1</v>
      </c>
      <c r="R102">
        <v>1</v>
      </c>
      <c r="S102" s="11">
        <v>1</v>
      </c>
      <c r="T102">
        <v>1</v>
      </c>
      <c r="U102" s="11">
        <v>1</v>
      </c>
      <c r="V102">
        <v>1</v>
      </c>
      <c r="AL102">
        <f t="shared" si="1"/>
        <v>16</v>
      </c>
    </row>
    <row r="104" spans="1:38" ht="17.25" customHeight="1" x14ac:dyDescent="0.2">
      <c r="A104" s="19" t="s">
        <v>11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</row>
    <row r="105" spans="1:38" x14ac:dyDescent="0.2">
      <c r="B105" t="s">
        <v>0</v>
      </c>
      <c r="AL105">
        <f t="shared" si="1"/>
        <v>0</v>
      </c>
    </row>
    <row r="106" spans="1:38" x14ac:dyDescent="0.2">
      <c r="B106" t="s">
        <v>1</v>
      </c>
      <c r="AL106">
        <f t="shared" si="1"/>
        <v>0</v>
      </c>
    </row>
    <row r="107" spans="1:38" x14ac:dyDescent="0.2">
      <c r="B107" t="s">
        <v>2</v>
      </c>
      <c r="D107">
        <v>1</v>
      </c>
      <c r="G107" s="11">
        <v>1</v>
      </c>
      <c r="O107" s="11">
        <v>1</v>
      </c>
      <c r="S107" s="11">
        <v>1</v>
      </c>
      <c r="AL107">
        <f t="shared" si="1"/>
        <v>4</v>
      </c>
    </row>
    <row r="108" spans="1:38" x14ac:dyDescent="0.2">
      <c r="B108" t="s">
        <v>3</v>
      </c>
      <c r="E108" s="11">
        <v>1</v>
      </c>
      <c r="J108">
        <v>1</v>
      </c>
      <c r="K108" s="11">
        <v>1</v>
      </c>
      <c r="L108">
        <v>1</v>
      </c>
      <c r="M108" s="11">
        <v>1</v>
      </c>
      <c r="P108">
        <v>1</v>
      </c>
      <c r="Q108" s="11">
        <v>1</v>
      </c>
      <c r="R108">
        <v>1</v>
      </c>
      <c r="T108">
        <v>1</v>
      </c>
      <c r="U108" s="11">
        <v>1</v>
      </c>
      <c r="V108">
        <v>1</v>
      </c>
      <c r="AL108">
        <f t="shared" si="1"/>
        <v>11</v>
      </c>
    </row>
    <row r="109" spans="1:38" x14ac:dyDescent="0.2">
      <c r="B109" t="s">
        <v>4</v>
      </c>
      <c r="I109" s="11">
        <v>1</v>
      </c>
      <c r="AL109">
        <f t="shared" si="1"/>
        <v>1</v>
      </c>
    </row>
    <row r="111" spans="1:38" ht="17.25" customHeight="1" x14ac:dyDescent="0.2">
      <c r="A111" s="19" t="s">
        <v>12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</row>
    <row r="112" spans="1:38" x14ac:dyDescent="0.2">
      <c r="B112" t="s">
        <v>5</v>
      </c>
      <c r="C112" s="11">
        <v>1</v>
      </c>
      <c r="E112" s="11">
        <v>1</v>
      </c>
      <c r="F112">
        <v>1</v>
      </c>
      <c r="G112" s="11">
        <v>1</v>
      </c>
      <c r="H112">
        <v>1</v>
      </c>
      <c r="I112" s="11">
        <v>1</v>
      </c>
      <c r="J112">
        <v>1</v>
      </c>
      <c r="K112" s="11">
        <v>1</v>
      </c>
      <c r="M112" s="11">
        <v>1</v>
      </c>
      <c r="N112">
        <v>1</v>
      </c>
      <c r="O112" s="11">
        <v>1</v>
      </c>
      <c r="P112">
        <v>1</v>
      </c>
      <c r="Q112" s="11">
        <v>1</v>
      </c>
      <c r="R112">
        <v>1</v>
      </c>
      <c r="T112">
        <v>1</v>
      </c>
      <c r="U112" s="11">
        <v>1</v>
      </c>
      <c r="V112">
        <v>1</v>
      </c>
      <c r="AL112">
        <f t="shared" ref="AL112:AL113" si="2">SUM(C112:AK112)</f>
        <v>17</v>
      </c>
    </row>
    <row r="113" spans="1:38" x14ac:dyDescent="0.2">
      <c r="B113" t="s">
        <v>7</v>
      </c>
      <c r="D113">
        <v>1</v>
      </c>
      <c r="L113">
        <v>1</v>
      </c>
      <c r="S113" s="11">
        <v>1</v>
      </c>
      <c r="AL113">
        <f t="shared" si="2"/>
        <v>3</v>
      </c>
    </row>
    <row r="115" spans="1:38" ht="15.75" customHeight="1" x14ac:dyDescent="0.2">
      <c r="A115" s="19" t="s">
        <v>13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</row>
    <row r="116" spans="1:38" x14ac:dyDescent="0.2">
      <c r="B116" t="s">
        <v>0</v>
      </c>
      <c r="AL116">
        <f t="shared" ref="AL116:AL120" si="3">SUM(C116:AK116)</f>
        <v>0</v>
      </c>
    </row>
    <row r="117" spans="1:38" x14ac:dyDescent="0.2">
      <c r="B117" t="s">
        <v>1</v>
      </c>
      <c r="AL117">
        <f t="shared" si="3"/>
        <v>0</v>
      </c>
    </row>
    <row r="118" spans="1:38" x14ac:dyDescent="0.2">
      <c r="B118" t="s">
        <v>2</v>
      </c>
      <c r="C118" s="11">
        <v>1</v>
      </c>
      <c r="F118">
        <v>1</v>
      </c>
      <c r="S118" s="11">
        <v>1</v>
      </c>
      <c r="AL118">
        <f t="shared" si="3"/>
        <v>3</v>
      </c>
    </row>
    <row r="119" spans="1:38" x14ac:dyDescent="0.2">
      <c r="B119" t="s">
        <v>3</v>
      </c>
      <c r="L119">
        <v>1</v>
      </c>
      <c r="AL119">
        <f t="shared" si="3"/>
        <v>1</v>
      </c>
    </row>
    <row r="120" spans="1:38" x14ac:dyDescent="0.2">
      <c r="B120" t="s">
        <v>4</v>
      </c>
      <c r="AL120">
        <f t="shared" si="3"/>
        <v>0</v>
      </c>
    </row>
    <row r="122" spans="1:38" ht="16.5" customHeight="1" x14ac:dyDescent="0.2">
      <c r="A122" s="19" t="s">
        <v>14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</row>
    <row r="123" spans="1:38" x14ac:dyDescent="0.2">
      <c r="B123" t="s">
        <v>5</v>
      </c>
      <c r="C123" s="11">
        <v>1</v>
      </c>
      <c r="AL123">
        <f t="shared" si="1"/>
        <v>1</v>
      </c>
    </row>
    <row r="124" spans="1:38" x14ac:dyDescent="0.2">
      <c r="B124" t="s">
        <v>6</v>
      </c>
      <c r="D124">
        <v>1</v>
      </c>
      <c r="O124" s="11">
        <v>1</v>
      </c>
      <c r="AL124">
        <f t="shared" si="1"/>
        <v>2</v>
      </c>
    </row>
    <row r="125" spans="1:38" x14ac:dyDescent="0.2">
      <c r="B125" t="s">
        <v>7</v>
      </c>
      <c r="E125" s="11">
        <v>1</v>
      </c>
      <c r="F125">
        <v>1</v>
      </c>
      <c r="G125" s="11">
        <v>1</v>
      </c>
      <c r="H125">
        <v>1</v>
      </c>
      <c r="I125" s="11">
        <v>1</v>
      </c>
      <c r="J125">
        <v>1</v>
      </c>
      <c r="K125" s="11">
        <v>1</v>
      </c>
      <c r="L125">
        <v>1</v>
      </c>
      <c r="M125" s="11">
        <v>1</v>
      </c>
      <c r="N125">
        <v>1</v>
      </c>
      <c r="P125">
        <v>1</v>
      </c>
      <c r="Q125" s="11">
        <v>1</v>
      </c>
      <c r="R125">
        <v>1</v>
      </c>
      <c r="S125" s="11">
        <v>1</v>
      </c>
      <c r="T125">
        <v>1</v>
      </c>
      <c r="U125" s="11">
        <v>1</v>
      </c>
      <c r="V125">
        <v>1</v>
      </c>
      <c r="AL125">
        <f t="shared" si="1"/>
        <v>17</v>
      </c>
    </row>
    <row r="126" spans="1:38" x14ac:dyDescent="0.2">
      <c r="A126" s="10" t="s">
        <v>31</v>
      </c>
      <c r="B126" s="1" t="s">
        <v>32</v>
      </c>
      <c r="C126" s="14"/>
      <c r="D126" s="1"/>
      <c r="E126" s="14"/>
      <c r="F126" s="1"/>
      <c r="G126" s="14"/>
      <c r="H126" s="1"/>
      <c r="I126" s="14"/>
      <c r="J126" s="1"/>
      <c r="K126" s="14"/>
      <c r="L126" s="1"/>
      <c r="M126" s="14"/>
      <c r="N126" s="1"/>
      <c r="O126" s="14"/>
      <c r="P126" s="1"/>
    </row>
    <row r="127" spans="1:38" x14ac:dyDescent="0.2">
      <c r="B127" t="s">
        <v>5</v>
      </c>
      <c r="C127" s="11">
        <v>1</v>
      </c>
      <c r="AL127">
        <f>SUM(A127:AK127)</f>
        <v>1</v>
      </c>
    </row>
    <row r="128" spans="1:38" x14ac:dyDescent="0.2">
      <c r="B128" t="s">
        <v>33</v>
      </c>
      <c r="D128">
        <v>1</v>
      </c>
      <c r="M128" s="11">
        <v>1</v>
      </c>
      <c r="O128" s="11">
        <v>1</v>
      </c>
      <c r="S128" s="11">
        <v>1</v>
      </c>
      <c r="AL128">
        <f>SUM(C128:AK128)</f>
        <v>4</v>
      </c>
    </row>
    <row r="129" spans="1:38" x14ac:dyDescent="0.2">
      <c r="B129" t="s">
        <v>34</v>
      </c>
    </row>
    <row r="130" spans="1:38" x14ac:dyDescent="0.2">
      <c r="B130" t="s">
        <v>35</v>
      </c>
      <c r="E130" s="11">
        <v>1</v>
      </c>
      <c r="F130" s="11">
        <v>1</v>
      </c>
      <c r="G130" s="11">
        <v>1</v>
      </c>
      <c r="H130" s="11">
        <v>1</v>
      </c>
      <c r="I130" s="11">
        <v>1</v>
      </c>
      <c r="J130" s="11">
        <v>1</v>
      </c>
      <c r="K130" s="11">
        <v>1</v>
      </c>
      <c r="L130" s="11">
        <v>1</v>
      </c>
      <c r="N130" s="11">
        <v>1</v>
      </c>
      <c r="P130" s="11">
        <v>1</v>
      </c>
      <c r="Q130" s="11">
        <v>1</v>
      </c>
      <c r="R130" s="11">
        <v>1</v>
      </c>
      <c r="T130" s="11">
        <v>1</v>
      </c>
      <c r="U130" s="11">
        <v>1</v>
      </c>
      <c r="V130" s="11">
        <v>1</v>
      </c>
      <c r="AL130">
        <f>SUM(C130:AK130)</f>
        <v>15</v>
      </c>
    </row>
    <row r="131" spans="1:38" x14ac:dyDescent="0.2">
      <c r="A131" s="10" t="s">
        <v>36</v>
      </c>
      <c r="B131" s="15"/>
      <c r="C131" s="16"/>
      <c r="D131" s="15"/>
      <c r="E131" s="16"/>
      <c r="F131" s="15"/>
      <c r="G131" s="16"/>
      <c r="H131" s="15" t="s">
        <v>41</v>
      </c>
      <c r="I131" s="16"/>
    </row>
    <row r="132" spans="1:38" x14ac:dyDescent="0.2">
      <c r="B132" t="s">
        <v>5</v>
      </c>
      <c r="AL132">
        <v>0</v>
      </c>
    </row>
    <row r="133" spans="1:38" x14ac:dyDescent="0.2">
      <c r="B133" t="s">
        <v>38</v>
      </c>
      <c r="C133" s="11">
        <v>1</v>
      </c>
      <c r="D133">
        <v>1</v>
      </c>
      <c r="L133">
        <v>1</v>
      </c>
      <c r="O133" s="11">
        <v>1</v>
      </c>
      <c r="S133" s="11">
        <v>1</v>
      </c>
      <c r="U133" s="11">
        <v>1</v>
      </c>
      <c r="AL133">
        <f>SUM(C133:AK133)</f>
        <v>6</v>
      </c>
    </row>
    <row r="134" spans="1:38" x14ac:dyDescent="0.2">
      <c r="B134" t="s">
        <v>37</v>
      </c>
      <c r="E134" s="11">
        <v>1</v>
      </c>
      <c r="F134">
        <v>1</v>
      </c>
      <c r="G134" s="11">
        <v>1</v>
      </c>
      <c r="H134">
        <v>1</v>
      </c>
      <c r="I134" s="11">
        <v>1</v>
      </c>
      <c r="J134">
        <v>1</v>
      </c>
      <c r="K134" s="11">
        <v>1</v>
      </c>
      <c r="M134" s="11">
        <v>1</v>
      </c>
      <c r="N134">
        <v>1</v>
      </c>
      <c r="P134">
        <v>1</v>
      </c>
      <c r="Q134" s="11">
        <v>1</v>
      </c>
      <c r="R134">
        <v>1</v>
      </c>
      <c r="T134">
        <v>1</v>
      </c>
      <c r="V134">
        <v>1</v>
      </c>
      <c r="AL134">
        <f>SUM(C134:AK134)</f>
        <v>14</v>
      </c>
    </row>
    <row r="135" spans="1:38" x14ac:dyDescent="0.2">
      <c r="A135" s="10" t="s">
        <v>39</v>
      </c>
      <c r="B135" s="1" t="s">
        <v>40</v>
      </c>
      <c r="C135" s="14"/>
      <c r="D135" s="1"/>
      <c r="E135" s="14"/>
      <c r="F135" s="1"/>
      <c r="G135" s="14"/>
      <c r="H135" s="1"/>
      <c r="I135" s="14"/>
    </row>
    <row r="136" spans="1:38" x14ac:dyDescent="0.2">
      <c r="B136" t="s">
        <v>5</v>
      </c>
      <c r="C136" s="11">
        <v>1</v>
      </c>
      <c r="O136" s="11">
        <v>1</v>
      </c>
      <c r="AL136">
        <f>SUM(C136:AK136)</f>
        <v>2</v>
      </c>
    </row>
    <row r="137" spans="1:38" x14ac:dyDescent="0.2">
      <c r="B137" t="s">
        <v>38</v>
      </c>
      <c r="D137">
        <v>1</v>
      </c>
      <c r="G137" s="11">
        <v>1</v>
      </c>
      <c r="L137">
        <v>1</v>
      </c>
      <c r="M137" s="11">
        <v>1</v>
      </c>
      <c r="Q137" s="11">
        <v>1</v>
      </c>
      <c r="S137" s="11">
        <v>1</v>
      </c>
      <c r="U137" s="11">
        <v>1</v>
      </c>
      <c r="AL137">
        <f>SUM(C137:AK137)</f>
        <v>7</v>
      </c>
    </row>
    <row r="138" spans="1:38" x14ac:dyDescent="0.2">
      <c r="B138" t="s">
        <v>37</v>
      </c>
      <c r="E138" s="11">
        <v>1</v>
      </c>
      <c r="F138">
        <v>1</v>
      </c>
      <c r="H138">
        <v>1</v>
      </c>
      <c r="I138" s="11">
        <v>1</v>
      </c>
      <c r="J138">
        <v>1</v>
      </c>
      <c r="K138" s="11">
        <v>1</v>
      </c>
      <c r="N138">
        <v>1</v>
      </c>
      <c r="P138">
        <v>1</v>
      </c>
      <c r="R138">
        <v>1</v>
      </c>
      <c r="T138">
        <v>1</v>
      </c>
      <c r="V138">
        <v>1</v>
      </c>
      <c r="AL138">
        <f>SUM(C138:AK138)</f>
        <v>11</v>
      </c>
    </row>
    <row r="139" spans="1:38" x14ac:dyDescent="0.2">
      <c r="A139" s="10" t="s">
        <v>42</v>
      </c>
      <c r="B139" s="1"/>
      <c r="C139" s="14"/>
      <c r="D139" s="1"/>
      <c r="E139" s="14"/>
      <c r="F139" s="1"/>
      <c r="G139" s="14"/>
      <c r="H139" s="1"/>
      <c r="I139" s="14"/>
      <c r="J139" s="1"/>
      <c r="K139" s="14"/>
      <c r="L139" s="1"/>
      <c r="M139" s="14"/>
      <c r="N139" s="1"/>
      <c r="O139" s="14"/>
      <c r="P139" s="1"/>
      <c r="Q139" s="14"/>
      <c r="R139" s="1"/>
      <c r="S139" s="14"/>
    </row>
    <row r="140" spans="1:38" x14ac:dyDescent="0.2">
      <c r="A140" s="10" t="s">
        <v>30</v>
      </c>
      <c r="B140" s="13" t="s">
        <v>46</v>
      </c>
      <c r="D140">
        <v>1</v>
      </c>
      <c r="E140" s="11">
        <v>1</v>
      </c>
      <c r="G140" s="11">
        <v>1</v>
      </c>
      <c r="H140">
        <v>1</v>
      </c>
      <c r="J140">
        <v>1</v>
      </c>
      <c r="M140" s="11">
        <v>1</v>
      </c>
      <c r="AL140">
        <f>SUM(C140:AK140)</f>
        <v>6</v>
      </c>
    </row>
    <row r="141" spans="1:38" x14ac:dyDescent="0.2">
      <c r="B141" s="13" t="s">
        <v>45</v>
      </c>
    </row>
    <row r="142" spans="1:38" x14ac:dyDescent="0.2">
      <c r="B142" s="13" t="s">
        <v>44</v>
      </c>
      <c r="C142" s="11">
        <v>1</v>
      </c>
      <c r="F142">
        <v>1</v>
      </c>
      <c r="L142">
        <v>1</v>
      </c>
      <c r="N142">
        <v>1</v>
      </c>
      <c r="O142" s="11">
        <v>1</v>
      </c>
      <c r="S142" s="11">
        <v>1</v>
      </c>
      <c r="T142">
        <v>1</v>
      </c>
      <c r="U142" s="11">
        <v>1</v>
      </c>
      <c r="V142">
        <v>1</v>
      </c>
      <c r="AL142">
        <f>SUM(C142:AK142)</f>
        <v>9</v>
      </c>
    </row>
    <row r="143" spans="1:38" x14ac:dyDescent="0.2">
      <c r="B143" s="13" t="s">
        <v>43</v>
      </c>
    </row>
    <row r="144" spans="1:38" x14ac:dyDescent="0.2">
      <c r="B144" s="13" t="s">
        <v>47</v>
      </c>
      <c r="I144" s="11">
        <v>1</v>
      </c>
      <c r="K144" s="11">
        <v>1</v>
      </c>
      <c r="P144">
        <v>1</v>
      </c>
      <c r="Q144" s="11">
        <v>1</v>
      </c>
      <c r="R144">
        <v>1</v>
      </c>
      <c r="AL144">
        <f>SUM(C144:AK144)</f>
        <v>5</v>
      </c>
    </row>
    <row r="145" spans="1:38" x14ac:dyDescent="0.2">
      <c r="B145" s="13" t="s">
        <v>52</v>
      </c>
    </row>
    <row r="146" spans="1:38" x14ac:dyDescent="0.2">
      <c r="B146" s="13" t="s">
        <v>48</v>
      </c>
    </row>
    <row r="147" spans="1:38" x14ac:dyDescent="0.2">
      <c r="A147" s="10" t="s">
        <v>49</v>
      </c>
      <c r="B147" s="1" t="s">
        <v>50</v>
      </c>
    </row>
    <row r="148" spans="1:38" x14ac:dyDescent="0.2">
      <c r="B148" s="13" t="s">
        <v>37</v>
      </c>
      <c r="D148">
        <v>1</v>
      </c>
      <c r="E148" s="11">
        <v>1</v>
      </c>
      <c r="F148">
        <v>1</v>
      </c>
      <c r="G148" s="11">
        <v>1</v>
      </c>
      <c r="H148">
        <v>1</v>
      </c>
      <c r="I148" s="11">
        <v>1</v>
      </c>
      <c r="J148">
        <v>1</v>
      </c>
      <c r="K148" s="11">
        <v>1</v>
      </c>
      <c r="L148">
        <v>1</v>
      </c>
      <c r="N148">
        <v>1</v>
      </c>
      <c r="P148">
        <v>1</v>
      </c>
      <c r="Q148" s="11">
        <v>1</v>
      </c>
      <c r="R148">
        <v>1</v>
      </c>
      <c r="T148">
        <v>1</v>
      </c>
      <c r="AL148">
        <f>SUM(C148:AK148)</f>
        <v>14</v>
      </c>
    </row>
    <row r="149" spans="1:38" x14ac:dyDescent="0.2">
      <c r="B149" s="13" t="s">
        <v>38</v>
      </c>
      <c r="M149" s="11">
        <v>1</v>
      </c>
      <c r="O149" s="11">
        <v>1</v>
      </c>
      <c r="S149" s="11">
        <v>1</v>
      </c>
      <c r="U149" s="11">
        <v>1</v>
      </c>
      <c r="V149">
        <v>1</v>
      </c>
      <c r="AL149">
        <f>SUM(C149:AK149)</f>
        <v>5</v>
      </c>
    </row>
    <row r="150" spans="1:38" x14ac:dyDescent="0.2">
      <c r="B150" s="13" t="s">
        <v>51</v>
      </c>
      <c r="C150" s="11">
        <v>1</v>
      </c>
      <c r="AL150">
        <f>SUM(C150:AK150)</f>
        <v>1</v>
      </c>
    </row>
  </sheetData>
  <mergeCells count="21">
    <mergeCell ref="A122:AK122"/>
    <mergeCell ref="A45:AK45"/>
    <mergeCell ref="A52:AK52"/>
    <mergeCell ref="A59:AK59"/>
    <mergeCell ref="A66:AK66"/>
    <mergeCell ref="A100:AK100"/>
    <mergeCell ref="A111:AK111"/>
    <mergeCell ref="A115:AK115"/>
    <mergeCell ref="A1:AK1"/>
    <mergeCell ref="A2:AK2"/>
    <mergeCell ref="A10:AK10"/>
    <mergeCell ref="A104:AK104"/>
    <mergeCell ref="A17:AK17"/>
    <mergeCell ref="A24:AK24"/>
    <mergeCell ref="A31:AK31"/>
    <mergeCell ref="A38:AK38"/>
    <mergeCell ref="A73:AK73"/>
    <mergeCell ref="A77:AK77"/>
    <mergeCell ref="A82:AK82"/>
    <mergeCell ref="A89:AK89"/>
    <mergeCell ref="A93:AK93"/>
  </mergeCells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-Consorzio Cometa - &amp;R&amp;9Pag.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6"/>
  <sheetViews>
    <sheetView tabSelected="1" topLeftCell="A244" zoomScaleNormal="100" workbookViewId="0">
      <selection activeCell="F256" sqref="F256"/>
    </sheetView>
  </sheetViews>
  <sheetFormatPr defaultRowHeight="12.75" x14ac:dyDescent="0.2"/>
  <cols>
    <col min="1" max="1" width="3.7109375" style="1" customWidth="1"/>
    <col min="2" max="2" width="23.140625" customWidth="1"/>
    <col min="3" max="3" width="5.42578125" customWidth="1"/>
    <col min="4" max="4" width="2.140625" customWidth="1"/>
    <col min="5" max="5" width="7.28515625" style="7" customWidth="1"/>
    <col min="6" max="6" width="54.5703125" customWidth="1"/>
  </cols>
  <sheetData>
    <row r="1" spans="1:23" ht="29.25" customHeight="1" x14ac:dyDescent="0.2">
      <c r="A1" s="18" t="str">
        <f>'2024'!A1</f>
        <v>Sede: Caugliano      Anno: 2024</v>
      </c>
      <c r="B1" s="18"/>
      <c r="C1" s="18"/>
      <c r="D1" s="18"/>
      <c r="E1" s="18"/>
      <c r="F1" s="1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3" spans="1:23" s="5" customFormat="1" ht="24.95" customHeight="1" x14ac:dyDescent="0.2">
      <c r="A3" s="19" t="s">
        <v>15</v>
      </c>
      <c r="B3" s="19"/>
      <c r="C3" s="19"/>
      <c r="D3" s="19"/>
      <c r="E3" s="19"/>
      <c r="F3" s="19"/>
      <c r="G3"/>
      <c r="H3"/>
      <c r="I3"/>
      <c r="J3"/>
    </row>
    <row r="4" spans="1:23" x14ac:dyDescent="0.2">
      <c r="B4" t="s">
        <v>0</v>
      </c>
      <c r="C4">
        <f>'2024'!AL4</f>
        <v>1</v>
      </c>
      <c r="E4" s="6">
        <f>C4/C9</f>
        <v>0.05</v>
      </c>
    </row>
    <row r="5" spans="1:23" x14ac:dyDescent="0.2">
      <c r="B5" t="s">
        <v>1</v>
      </c>
      <c r="C5">
        <f>'2024'!AL5</f>
        <v>0</v>
      </c>
      <c r="E5" s="6">
        <f>C5/C9</f>
        <v>0</v>
      </c>
      <c r="I5" t="s">
        <v>67</v>
      </c>
      <c r="J5">
        <f>C4+C5</f>
        <v>1</v>
      </c>
    </row>
    <row r="6" spans="1:23" x14ac:dyDescent="0.2">
      <c r="B6" t="s">
        <v>2</v>
      </c>
      <c r="C6">
        <f>'2024'!AL6</f>
        <v>5</v>
      </c>
      <c r="E6" s="6">
        <f>C6/C9</f>
        <v>0.25</v>
      </c>
      <c r="I6" t="s">
        <v>68</v>
      </c>
      <c r="J6">
        <f>C6+C7+C8</f>
        <v>19</v>
      </c>
    </row>
    <row r="7" spans="1:23" x14ac:dyDescent="0.2">
      <c r="B7" t="s">
        <v>3</v>
      </c>
      <c r="C7">
        <f>'2024'!AL7</f>
        <v>7</v>
      </c>
      <c r="E7" s="6">
        <f>C7/C9</f>
        <v>0.35</v>
      </c>
    </row>
    <row r="8" spans="1:23" x14ac:dyDescent="0.2">
      <c r="B8" t="s">
        <v>4</v>
      </c>
      <c r="C8">
        <f>'2024'!AL8</f>
        <v>7</v>
      </c>
      <c r="E8" s="6">
        <f>C8/C9</f>
        <v>0.35</v>
      </c>
    </row>
    <row r="9" spans="1:23" x14ac:dyDescent="0.2">
      <c r="C9" s="2">
        <f>SUM(C4:C8)</f>
        <v>20</v>
      </c>
    </row>
    <row r="10" spans="1:23" ht="71.25" customHeight="1" x14ac:dyDescent="0.2">
      <c r="C10" s="4"/>
    </row>
    <row r="11" spans="1:23" ht="24.95" customHeight="1" x14ac:dyDescent="0.2">
      <c r="A11" s="20" t="s">
        <v>23</v>
      </c>
      <c r="B11" s="20"/>
      <c r="C11" s="20"/>
      <c r="D11" s="20"/>
      <c r="E11" s="20"/>
      <c r="F11" s="20"/>
    </row>
    <row r="12" spans="1:23" x14ac:dyDescent="0.2">
      <c r="B12" t="s">
        <v>0</v>
      </c>
      <c r="C12">
        <f>'2024'!AL11</f>
        <v>0</v>
      </c>
      <c r="E12" s="6">
        <f>C12/C17</f>
        <v>0</v>
      </c>
    </row>
    <row r="13" spans="1:23" x14ac:dyDescent="0.2">
      <c r="B13" t="s">
        <v>1</v>
      </c>
      <c r="C13">
        <f>'2024'!AL12</f>
        <v>0</v>
      </c>
      <c r="E13" s="6">
        <f>C13/C17</f>
        <v>0</v>
      </c>
      <c r="I13" t="s">
        <v>67</v>
      </c>
      <c r="J13">
        <f>C12+C13</f>
        <v>0</v>
      </c>
    </row>
    <row r="14" spans="1:23" x14ac:dyDescent="0.2">
      <c r="B14" t="s">
        <v>2</v>
      </c>
      <c r="C14">
        <f>'2024'!AL13</f>
        <v>6</v>
      </c>
      <c r="E14" s="6">
        <f>C14/C17</f>
        <v>0.3</v>
      </c>
      <c r="I14" t="s">
        <v>68</v>
      </c>
      <c r="J14">
        <f>C14+C15+C16</f>
        <v>20</v>
      </c>
    </row>
    <row r="15" spans="1:23" x14ac:dyDescent="0.2">
      <c r="B15" t="s">
        <v>3</v>
      </c>
      <c r="C15">
        <f>'2024'!AL14</f>
        <v>10</v>
      </c>
      <c r="E15" s="6">
        <f>C15/C17</f>
        <v>0.5</v>
      </c>
    </row>
    <row r="16" spans="1:23" x14ac:dyDescent="0.2">
      <c r="B16" t="s">
        <v>4</v>
      </c>
      <c r="C16">
        <f>'2024'!AL15</f>
        <v>4</v>
      </c>
      <c r="E16" s="6">
        <f>C16/C17</f>
        <v>0.2</v>
      </c>
    </row>
    <row r="17" spans="1:10" x14ac:dyDescent="0.2">
      <c r="C17" s="2">
        <f>SUM(C12:C16)</f>
        <v>20</v>
      </c>
    </row>
    <row r="18" spans="1:10" ht="72.75" customHeight="1" x14ac:dyDescent="0.2">
      <c r="C18" s="4"/>
    </row>
    <row r="19" spans="1:10" ht="30" customHeight="1" x14ac:dyDescent="0.2">
      <c r="A19" s="20" t="s">
        <v>16</v>
      </c>
      <c r="B19" s="20"/>
      <c r="C19" s="20"/>
      <c r="D19" s="20"/>
      <c r="E19" s="20"/>
      <c r="F19" s="20"/>
    </row>
    <row r="20" spans="1:10" x14ac:dyDescent="0.2">
      <c r="B20" t="s">
        <v>0</v>
      </c>
      <c r="C20">
        <f>'2024'!AL18</f>
        <v>1</v>
      </c>
      <c r="E20" s="6">
        <f>C20/C25</f>
        <v>0.05</v>
      </c>
    </row>
    <row r="21" spans="1:10" x14ac:dyDescent="0.2">
      <c r="B21" t="s">
        <v>1</v>
      </c>
      <c r="C21">
        <f>'2024'!AL19</f>
        <v>0</v>
      </c>
      <c r="E21" s="6">
        <f>C21/C25</f>
        <v>0</v>
      </c>
    </row>
    <row r="22" spans="1:10" x14ac:dyDescent="0.2">
      <c r="B22" t="s">
        <v>2</v>
      </c>
      <c r="C22">
        <f>'2024'!AL20</f>
        <v>4</v>
      </c>
      <c r="E22" s="6">
        <f>C22/C25</f>
        <v>0.2</v>
      </c>
      <c r="I22" t="s">
        <v>67</v>
      </c>
      <c r="J22">
        <f>C20+C21</f>
        <v>1</v>
      </c>
    </row>
    <row r="23" spans="1:10" x14ac:dyDescent="0.2">
      <c r="B23" t="s">
        <v>3</v>
      </c>
      <c r="C23">
        <f>'2024'!AL21</f>
        <v>7</v>
      </c>
      <c r="E23" s="6">
        <f>C23/C25</f>
        <v>0.35</v>
      </c>
      <c r="I23" t="s">
        <v>69</v>
      </c>
      <c r="J23">
        <f>C22+C23+C24</f>
        <v>19</v>
      </c>
    </row>
    <row r="24" spans="1:10" x14ac:dyDescent="0.2">
      <c r="B24" t="s">
        <v>4</v>
      </c>
      <c r="C24">
        <f>'2024'!AL22</f>
        <v>8</v>
      </c>
      <c r="E24" s="6">
        <f>C24/C25</f>
        <v>0.4</v>
      </c>
    </row>
    <row r="25" spans="1:10" x14ac:dyDescent="0.2">
      <c r="C25" s="2">
        <f>SUM(C20:C24)</f>
        <v>20</v>
      </c>
    </row>
    <row r="26" spans="1:10" ht="82.5" customHeight="1" x14ac:dyDescent="0.2">
      <c r="C26" s="4"/>
    </row>
    <row r="27" spans="1:10" ht="24.95" customHeight="1" x14ac:dyDescent="0.2">
      <c r="A27" s="20" t="s">
        <v>24</v>
      </c>
      <c r="B27" s="20"/>
      <c r="C27" s="20"/>
      <c r="D27" s="20"/>
      <c r="E27" s="20"/>
      <c r="F27" s="20"/>
    </row>
    <row r="28" spans="1:10" x14ac:dyDescent="0.2">
      <c r="B28" t="s">
        <v>0</v>
      </c>
      <c r="C28" s="3">
        <f>'2024'!AL25</f>
        <v>1</v>
      </c>
      <c r="E28" s="6">
        <f>C28/C33</f>
        <v>0.05</v>
      </c>
    </row>
    <row r="29" spans="1:10" x14ac:dyDescent="0.2">
      <c r="B29" t="s">
        <v>1</v>
      </c>
      <c r="C29" s="3">
        <f>'2024'!AL26</f>
        <v>0</v>
      </c>
      <c r="E29" s="6">
        <f>C29/C33</f>
        <v>0</v>
      </c>
      <c r="I29" t="s">
        <v>67</v>
      </c>
      <c r="J29">
        <f>C28+C29</f>
        <v>1</v>
      </c>
    </row>
    <row r="30" spans="1:10" x14ac:dyDescent="0.2">
      <c r="B30" t="s">
        <v>2</v>
      </c>
      <c r="C30" s="3">
        <f>'2024'!AL27</f>
        <v>4</v>
      </c>
      <c r="E30" s="6">
        <f>C30/C33</f>
        <v>0.2</v>
      </c>
      <c r="I30" t="s">
        <v>70</v>
      </c>
      <c r="J30">
        <f>C30+C31+C32</f>
        <v>19</v>
      </c>
    </row>
    <row r="31" spans="1:10" x14ac:dyDescent="0.2">
      <c r="B31" t="s">
        <v>3</v>
      </c>
      <c r="C31" s="3">
        <f>'2024'!AL28</f>
        <v>8</v>
      </c>
      <c r="E31" s="6">
        <f>C31/C33</f>
        <v>0.4</v>
      </c>
    </row>
    <row r="32" spans="1:10" x14ac:dyDescent="0.2">
      <c r="B32" t="s">
        <v>4</v>
      </c>
      <c r="C32" s="3">
        <f>'2024'!AL29</f>
        <v>7</v>
      </c>
      <c r="E32" s="6">
        <f>C32/C33</f>
        <v>0.35</v>
      </c>
    </row>
    <row r="33" spans="1:10" x14ac:dyDescent="0.2">
      <c r="C33" s="2">
        <f>SUM(C28:C32)</f>
        <v>20</v>
      </c>
    </row>
    <row r="34" spans="1:10" ht="82.5" customHeight="1" x14ac:dyDescent="0.2">
      <c r="C34" s="4"/>
    </row>
    <row r="35" spans="1:10" ht="24.95" customHeight="1" x14ac:dyDescent="0.2">
      <c r="A35" s="20" t="s">
        <v>25</v>
      </c>
      <c r="B35" s="20"/>
      <c r="C35" s="20"/>
      <c r="D35" s="20"/>
      <c r="E35" s="20"/>
      <c r="F35" s="20"/>
    </row>
    <row r="36" spans="1:10" x14ac:dyDescent="0.2">
      <c r="B36" t="s">
        <v>0</v>
      </c>
      <c r="C36">
        <f>'2024'!AL32</f>
        <v>0</v>
      </c>
      <c r="E36" s="6">
        <f>C36/C41</f>
        <v>0</v>
      </c>
    </row>
    <row r="37" spans="1:10" x14ac:dyDescent="0.2">
      <c r="B37" t="s">
        <v>1</v>
      </c>
      <c r="C37">
        <f>'2024'!AL33</f>
        <v>0</v>
      </c>
      <c r="E37" s="6">
        <f>C37/C41</f>
        <v>0</v>
      </c>
      <c r="I37" t="s">
        <v>67</v>
      </c>
      <c r="J37">
        <f>C36+C37</f>
        <v>0</v>
      </c>
    </row>
    <row r="38" spans="1:10" x14ac:dyDescent="0.2">
      <c r="B38" t="s">
        <v>2</v>
      </c>
      <c r="C38">
        <f>'2024'!AL34</f>
        <v>5</v>
      </c>
      <c r="E38" s="6">
        <f>C38/C41</f>
        <v>0.25</v>
      </c>
      <c r="I38" t="s">
        <v>69</v>
      </c>
      <c r="J38">
        <f>C38+C39+C40</f>
        <v>20</v>
      </c>
    </row>
    <row r="39" spans="1:10" x14ac:dyDescent="0.2">
      <c r="B39" t="s">
        <v>3</v>
      </c>
      <c r="C39">
        <f>'2024'!AL35</f>
        <v>8</v>
      </c>
      <c r="E39" s="6">
        <f>C39/C41</f>
        <v>0.4</v>
      </c>
    </row>
    <row r="40" spans="1:10" x14ac:dyDescent="0.2">
      <c r="B40" t="s">
        <v>4</v>
      </c>
      <c r="C40">
        <f>'2024'!AL36</f>
        <v>7</v>
      </c>
      <c r="E40" s="6">
        <f>C40/C41</f>
        <v>0.35</v>
      </c>
    </row>
    <row r="41" spans="1:10" x14ac:dyDescent="0.2">
      <c r="C41" s="2">
        <f>SUM(C36:C40)</f>
        <v>20</v>
      </c>
    </row>
    <row r="42" spans="1:10" ht="82.5" customHeight="1" x14ac:dyDescent="0.2">
      <c r="C42" s="4"/>
    </row>
    <row r="43" spans="1:10" ht="24.95" customHeight="1" x14ac:dyDescent="0.2">
      <c r="A43" s="20" t="s">
        <v>17</v>
      </c>
      <c r="B43" s="20"/>
      <c r="C43" s="20"/>
      <c r="D43" s="20"/>
      <c r="E43" s="20"/>
      <c r="F43" s="20"/>
    </row>
    <row r="44" spans="1:10" x14ac:dyDescent="0.2">
      <c r="B44" t="s">
        <v>0</v>
      </c>
      <c r="C44" s="3">
        <f>'2024'!AL39</f>
        <v>1</v>
      </c>
      <c r="E44" s="6">
        <f>C44/C49</f>
        <v>0.05</v>
      </c>
    </row>
    <row r="45" spans="1:10" x14ac:dyDescent="0.2">
      <c r="B45" t="s">
        <v>1</v>
      </c>
      <c r="C45" s="3">
        <f>'2024'!AL40</f>
        <v>0</v>
      </c>
      <c r="E45" s="6">
        <f>C45/C49</f>
        <v>0</v>
      </c>
      <c r="I45" t="s">
        <v>67</v>
      </c>
      <c r="J45">
        <f>C44+C45</f>
        <v>1</v>
      </c>
    </row>
    <row r="46" spans="1:10" x14ac:dyDescent="0.2">
      <c r="B46" t="s">
        <v>2</v>
      </c>
      <c r="C46" s="3">
        <f>'2024'!AL41</f>
        <v>6</v>
      </c>
      <c r="E46" s="6">
        <f>C46/C49</f>
        <v>0.3</v>
      </c>
      <c r="I46" t="s">
        <v>71</v>
      </c>
      <c r="J46">
        <f>C46+C47+C48</f>
        <v>19</v>
      </c>
    </row>
    <row r="47" spans="1:10" x14ac:dyDescent="0.2">
      <c r="B47" t="s">
        <v>3</v>
      </c>
      <c r="C47" s="3">
        <f>'2024'!AL42</f>
        <v>9</v>
      </c>
      <c r="E47" s="6">
        <f>C47/C49</f>
        <v>0.45</v>
      </c>
    </row>
    <row r="48" spans="1:10" x14ac:dyDescent="0.2">
      <c r="B48" t="s">
        <v>4</v>
      </c>
      <c r="C48" s="3">
        <f>'2024'!AL43</f>
        <v>4</v>
      </c>
      <c r="E48" s="6">
        <f>C48/C49</f>
        <v>0.2</v>
      </c>
    </row>
    <row r="49" spans="1:10" x14ac:dyDescent="0.2">
      <c r="C49" s="2">
        <f>SUM(C44:C48)</f>
        <v>20</v>
      </c>
    </row>
    <row r="50" spans="1:10" ht="82.5" customHeight="1" x14ac:dyDescent="0.2">
      <c r="C50" s="4"/>
    </row>
    <row r="51" spans="1:10" ht="24.95" customHeight="1" x14ac:dyDescent="0.2">
      <c r="A51" s="20" t="s">
        <v>18</v>
      </c>
      <c r="B51" s="20"/>
      <c r="C51" s="20"/>
      <c r="D51" s="20"/>
      <c r="E51" s="20"/>
      <c r="F51" s="20"/>
    </row>
    <row r="52" spans="1:10" x14ac:dyDescent="0.2">
      <c r="B52" t="s">
        <v>0</v>
      </c>
      <c r="C52" s="3">
        <f>'2024'!AL46</f>
        <v>1</v>
      </c>
      <c r="E52" s="6">
        <f>C52/C57</f>
        <v>0.05</v>
      </c>
    </row>
    <row r="53" spans="1:10" x14ac:dyDescent="0.2">
      <c r="B53" t="s">
        <v>1</v>
      </c>
      <c r="C53" s="3">
        <f>'2024'!AL47</f>
        <v>0</v>
      </c>
      <c r="E53" s="6">
        <f>C53/C57</f>
        <v>0</v>
      </c>
    </row>
    <row r="54" spans="1:10" x14ac:dyDescent="0.2">
      <c r="B54" t="s">
        <v>2</v>
      </c>
      <c r="C54" s="3">
        <f>'2024'!AL48</f>
        <v>4</v>
      </c>
      <c r="E54" s="6">
        <f>C54/C57</f>
        <v>0.2</v>
      </c>
      <c r="I54" t="s">
        <v>72</v>
      </c>
      <c r="J54">
        <f>C52+C53</f>
        <v>1</v>
      </c>
    </row>
    <row r="55" spans="1:10" x14ac:dyDescent="0.2">
      <c r="B55" t="s">
        <v>3</v>
      </c>
      <c r="C55" s="3">
        <f>'2024'!AL49</f>
        <v>7</v>
      </c>
      <c r="E55" s="6">
        <f>C55/C57</f>
        <v>0.35</v>
      </c>
      <c r="I55" t="s">
        <v>73</v>
      </c>
      <c r="J55">
        <f>C54+C55+C56</f>
        <v>19</v>
      </c>
    </row>
    <row r="56" spans="1:10" x14ac:dyDescent="0.2">
      <c r="B56" t="s">
        <v>4</v>
      </c>
      <c r="C56" s="3">
        <f>'2024'!AL50</f>
        <v>8</v>
      </c>
      <c r="E56" s="6">
        <f>C56/C57</f>
        <v>0.4</v>
      </c>
    </row>
    <row r="57" spans="1:10" x14ac:dyDescent="0.2">
      <c r="C57" s="2">
        <f>SUM(C52:C56)</f>
        <v>20</v>
      </c>
    </row>
    <row r="58" spans="1:10" ht="82.5" customHeight="1" x14ac:dyDescent="0.2">
      <c r="C58" s="4"/>
    </row>
    <row r="59" spans="1:10" ht="24.95" customHeight="1" x14ac:dyDescent="0.2">
      <c r="A59" s="20" t="s">
        <v>19</v>
      </c>
      <c r="B59" s="20"/>
      <c r="C59" s="20"/>
      <c r="D59" s="20"/>
      <c r="E59" s="20"/>
      <c r="F59" s="20"/>
    </row>
    <row r="60" spans="1:10" x14ac:dyDescent="0.2">
      <c r="B60" t="s">
        <v>0</v>
      </c>
      <c r="C60" s="3">
        <f>'2024'!AL53</f>
        <v>0</v>
      </c>
      <c r="E60" s="6">
        <f>C60/C65</f>
        <v>0</v>
      </c>
      <c r="I60" t="s">
        <v>67</v>
      </c>
      <c r="J60">
        <v>0</v>
      </c>
    </row>
    <row r="61" spans="1:10" x14ac:dyDescent="0.2">
      <c r="B61" t="s">
        <v>1</v>
      </c>
      <c r="C61" s="3">
        <f>'2024'!AL54</f>
        <v>0</v>
      </c>
      <c r="E61" s="6">
        <f>C61/C65</f>
        <v>0</v>
      </c>
      <c r="I61" t="s">
        <v>68</v>
      </c>
      <c r="J61">
        <v>20</v>
      </c>
    </row>
    <row r="62" spans="1:10" x14ac:dyDescent="0.2">
      <c r="B62" t="s">
        <v>2</v>
      </c>
      <c r="C62" s="3">
        <f>'2024'!AL55</f>
        <v>3</v>
      </c>
      <c r="E62" s="6">
        <f>C62/C65</f>
        <v>0.15</v>
      </c>
    </row>
    <row r="63" spans="1:10" x14ac:dyDescent="0.2">
      <c r="B63" t="s">
        <v>3</v>
      </c>
      <c r="C63" s="3">
        <f>'2024'!AL56</f>
        <v>10</v>
      </c>
      <c r="E63" s="6">
        <f>C63/C65</f>
        <v>0.5</v>
      </c>
    </row>
    <row r="64" spans="1:10" x14ac:dyDescent="0.2">
      <c r="B64" t="s">
        <v>4</v>
      </c>
      <c r="C64" s="3">
        <f>'2024'!AL57</f>
        <v>7</v>
      </c>
      <c r="E64" s="6">
        <f>C64/C65</f>
        <v>0.35</v>
      </c>
    </row>
    <row r="65" spans="1:10" x14ac:dyDescent="0.2">
      <c r="C65" s="2">
        <f>SUM(C60:C64)</f>
        <v>20</v>
      </c>
    </row>
    <row r="66" spans="1:10" ht="88.5" customHeight="1" x14ac:dyDescent="0.2">
      <c r="C66" s="4"/>
    </row>
    <row r="67" spans="1:10" ht="24.95" customHeight="1" x14ac:dyDescent="0.2">
      <c r="A67" s="20" t="s">
        <v>20</v>
      </c>
      <c r="B67" s="20"/>
      <c r="C67" s="20"/>
      <c r="D67" s="20"/>
      <c r="E67" s="20"/>
      <c r="F67" s="20"/>
    </row>
    <row r="68" spans="1:10" x14ac:dyDescent="0.2">
      <c r="B68" t="s">
        <v>0</v>
      </c>
      <c r="C68" s="3">
        <f>'2024'!AL60</f>
        <v>1</v>
      </c>
      <c r="E68" s="6">
        <f>C68/C73</f>
        <v>0.05</v>
      </c>
    </row>
    <row r="69" spans="1:10" x14ac:dyDescent="0.2">
      <c r="B69" t="s">
        <v>1</v>
      </c>
      <c r="C69" s="3">
        <f>'2024'!AL61</f>
        <v>0</v>
      </c>
      <c r="E69" s="6">
        <f>C69/C73</f>
        <v>0</v>
      </c>
      <c r="I69" t="s">
        <v>67</v>
      </c>
      <c r="J69">
        <v>1</v>
      </c>
    </row>
    <row r="70" spans="1:10" x14ac:dyDescent="0.2">
      <c r="B70" t="s">
        <v>2</v>
      </c>
      <c r="C70" s="3">
        <f>'2024'!AL62</f>
        <v>4</v>
      </c>
      <c r="E70" s="6">
        <f>C70/C73</f>
        <v>0.2</v>
      </c>
      <c r="I70" t="s">
        <v>69</v>
      </c>
      <c r="J70">
        <v>19</v>
      </c>
    </row>
    <row r="71" spans="1:10" x14ac:dyDescent="0.2">
      <c r="B71" t="s">
        <v>3</v>
      </c>
      <c r="C71" s="3">
        <f>'2024'!AL63</f>
        <v>7</v>
      </c>
      <c r="E71" s="6">
        <f>C71/C73</f>
        <v>0.35</v>
      </c>
    </row>
    <row r="72" spans="1:10" x14ac:dyDescent="0.2">
      <c r="B72" t="s">
        <v>4</v>
      </c>
      <c r="C72" s="3">
        <f>'2024'!AL64</f>
        <v>8</v>
      </c>
      <c r="E72" s="6">
        <f>C72/C73</f>
        <v>0.4</v>
      </c>
    </row>
    <row r="73" spans="1:10" x14ac:dyDescent="0.2">
      <c r="C73" s="2">
        <f>SUM(C68:C72)</f>
        <v>20</v>
      </c>
    </row>
    <row r="74" spans="1:10" ht="67.5" customHeight="1" x14ac:dyDescent="0.2">
      <c r="C74" s="4"/>
    </row>
    <row r="75" spans="1:10" ht="24.95" customHeight="1" x14ac:dyDescent="0.2">
      <c r="A75" s="20" t="s">
        <v>26</v>
      </c>
      <c r="B75" s="20"/>
      <c r="C75" s="20"/>
      <c r="D75" s="20"/>
      <c r="E75" s="20"/>
      <c r="F75" s="20"/>
    </row>
    <row r="76" spans="1:10" x14ac:dyDescent="0.2">
      <c r="B76" t="s">
        <v>0</v>
      </c>
      <c r="C76" s="3">
        <f>'2024'!AL67</f>
        <v>1</v>
      </c>
      <c r="E76" s="6">
        <f>C76/C81</f>
        <v>0.05</v>
      </c>
    </row>
    <row r="77" spans="1:10" x14ac:dyDescent="0.2">
      <c r="B77" t="s">
        <v>1</v>
      </c>
      <c r="C77" s="3">
        <f>'2024'!AL68</f>
        <v>0</v>
      </c>
      <c r="E77" s="6">
        <f>C77/C81</f>
        <v>0</v>
      </c>
      <c r="I77" t="s">
        <v>67</v>
      </c>
      <c r="J77">
        <v>1</v>
      </c>
    </row>
    <row r="78" spans="1:10" x14ac:dyDescent="0.2">
      <c r="B78" t="s">
        <v>2</v>
      </c>
      <c r="C78" s="3">
        <f>'2024'!AL69</f>
        <v>5</v>
      </c>
      <c r="E78" s="6">
        <f>C78/C81</f>
        <v>0.25</v>
      </c>
      <c r="I78" t="s">
        <v>68</v>
      </c>
      <c r="J78">
        <v>19</v>
      </c>
    </row>
    <row r="79" spans="1:10" x14ac:dyDescent="0.2">
      <c r="B79" t="s">
        <v>3</v>
      </c>
      <c r="C79" s="3">
        <f>'2024'!AL70</f>
        <v>8</v>
      </c>
      <c r="E79" s="6">
        <f>C79/C81</f>
        <v>0.4</v>
      </c>
    </row>
    <row r="80" spans="1:10" x14ac:dyDescent="0.2">
      <c r="B80" t="s">
        <v>4</v>
      </c>
      <c r="C80" s="3">
        <f>'2024'!AL71</f>
        <v>6</v>
      </c>
      <c r="E80" s="6">
        <f>C80/C81</f>
        <v>0.3</v>
      </c>
    </row>
    <row r="81" spans="1:11" x14ac:dyDescent="0.2">
      <c r="C81" s="2">
        <f>SUM(C76:C80)</f>
        <v>20</v>
      </c>
    </row>
    <row r="82" spans="1:11" ht="67.5" customHeight="1" x14ac:dyDescent="0.2">
      <c r="C82" s="4"/>
    </row>
    <row r="83" spans="1:11" ht="24.95" customHeight="1" x14ac:dyDescent="0.2">
      <c r="A83" s="20" t="s">
        <v>27</v>
      </c>
      <c r="B83" s="20"/>
      <c r="C83" s="20"/>
      <c r="D83" s="20"/>
      <c r="E83" s="20"/>
      <c r="F83" s="20"/>
    </row>
    <row r="84" spans="1:11" x14ac:dyDescent="0.2">
      <c r="B84" t="s">
        <v>5</v>
      </c>
      <c r="C84" s="3">
        <f>'2024'!AL74</f>
        <v>2</v>
      </c>
      <c r="E84" s="6">
        <f>C84/C86</f>
        <v>0.1</v>
      </c>
    </row>
    <row r="85" spans="1:11" x14ac:dyDescent="0.2">
      <c r="B85" t="s">
        <v>7</v>
      </c>
      <c r="C85" s="3">
        <f>'2024'!AL75</f>
        <v>18</v>
      </c>
      <c r="E85" s="6">
        <f>C85/C86</f>
        <v>0.9</v>
      </c>
      <c r="I85" t="s">
        <v>67</v>
      </c>
      <c r="J85">
        <v>2</v>
      </c>
    </row>
    <row r="86" spans="1:11" x14ac:dyDescent="0.2">
      <c r="C86" s="2">
        <f>SUM(C84:C85)</f>
        <v>20</v>
      </c>
      <c r="E86" s="6"/>
      <c r="I86" t="s">
        <v>68</v>
      </c>
      <c r="J86">
        <v>18</v>
      </c>
    </row>
    <row r="87" spans="1:11" ht="59.25" customHeight="1" x14ac:dyDescent="0.2">
      <c r="C87" s="4"/>
    </row>
    <row r="88" spans="1:11" ht="15.75" customHeight="1" x14ac:dyDescent="0.2">
      <c r="A88" s="20" t="s">
        <v>21</v>
      </c>
      <c r="B88" s="20"/>
      <c r="C88" s="20"/>
      <c r="D88" s="20"/>
      <c r="E88" s="20"/>
      <c r="F88" s="20"/>
    </row>
    <row r="89" spans="1:11" x14ac:dyDescent="0.2">
      <c r="B89" t="s">
        <v>5</v>
      </c>
      <c r="C89" s="3">
        <f>'2024'!AL78</f>
        <v>1</v>
      </c>
      <c r="E89" s="6">
        <f>C89/C92</f>
        <v>0.5</v>
      </c>
    </row>
    <row r="90" spans="1:11" x14ac:dyDescent="0.2">
      <c r="B90" t="s">
        <v>6</v>
      </c>
      <c r="C90" s="3">
        <f>'2024'!AL79</f>
        <v>1</v>
      </c>
      <c r="E90" s="6">
        <f>C90/C92</f>
        <v>0.5</v>
      </c>
      <c r="J90" t="s">
        <v>67</v>
      </c>
      <c r="K90">
        <v>2</v>
      </c>
    </row>
    <row r="91" spans="1:11" x14ac:dyDescent="0.2">
      <c r="B91" t="s">
        <v>7</v>
      </c>
      <c r="C91" s="3">
        <f>'2024'!AL80</f>
        <v>0</v>
      </c>
      <c r="E91" s="6">
        <f>C91/C92</f>
        <v>0</v>
      </c>
      <c r="J91" t="s">
        <v>68</v>
      </c>
      <c r="K91">
        <v>0</v>
      </c>
    </row>
    <row r="92" spans="1:11" x14ac:dyDescent="0.2">
      <c r="C92" s="2">
        <f>SUM(C89:C91)</f>
        <v>2</v>
      </c>
      <c r="E92" s="6"/>
    </row>
    <row r="93" spans="1:11" ht="66.75" customHeight="1" x14ac:dyDescent="0.2">
      <c r="C93" s="4"/>
    </row>
    <row r="94" spans="1:11" ht="24.95" customHeight="1" x14ac:dyDescent="0.2">
      <c r="A94" s="20" t="s">
        <v>22</v>
      </c>
      <c r="B94" s="20"/>
      <c r="C94" s="20"/>
      <c r="D94" s="20"/>
      <c r="E94" s="20"/>
      <c r="F94" s="20"/>
    </row>
    <row r="95" spans="1:11" x14ac:dyDescent="0.2">
      <c r="B95" t="s">
        <v>0</v>
      </c>
      <c r="C95">
        <f>'2024'!AL83</f>
        <v>0</v>
      </c>
      <c r="E95" s="6">
        <f>C95/C100</f>
        <v>0</v>
      </c>
    </row>
    <row r="96" spans="1:11" x14ac:dyDescent="0.2">
      <c r="B96" t="s">
        <v>1</v>
      </c>
      <c r="C96">
        <f>'2024'!AL84</f>
        <v>1</v>
      </c>
      <c r="E96" s="6">
        <f>C96/C100</f>
        <v>5.5555555555555552E-2</v>
      </c>
      <c r="J96" t="s">
        <v>67</v>
      </c>
      <c r="K96">
        <v>1</v>
      </c>
    </row>
    <row r="97" spans="1:11" x14ac:dyDescent="0.2">
      <c r="B97" t="s">
        <v>2</v>
      </c>
      <c r="C97">
        <f>'2024'!AL85</f>
        <v>3</v>
      </c>
      <c r="E97" s="6">
        <f>C97/C100</f>
        <v>0.16666666666666666</v>
      </c>
      <c r="J97" t="s">
        <v>68</v>
      </c>
      <c r="K97">
        <v>17</v>
      </c>
    </row>
    <row r="98" spans="1:11" x14ac:dyDescent="0.2">
      <c r="B98" t="s">
        <v>3</v>
      </c>
      <c r="C98">
        <f>'2024'!AL86</f>
        <v>9</v>
      </c>
      <c r="E98" s="6">
        <f>C98/C100</f>
        <v>0.5</v>
      </c>
    </row>
    <row r="99" spans="1:11" x14ac:dyDescent="0.2">
      <c r="B99" t="s">
        <v>4</v>
      </c>
      <c r="C99">
        <f>'2024'!AL87</f>
        <v>5</v>
      </c>
      <c r="E99" s="6">
        <f>C99/C100</f>
        <v>0.27777777777777779</v>
      </c>
    </row>
    <row r="100" spans="1:11" x14ac:dyDescent="0.2">
      <c r="C100" s="2">
        <f>SUM(C95:C99)</f>
        <v>18</v>
      </c>
    </row>
    <row r="101" spans="1:11" ht="57.75" customHeight="1" x14ac:dyDescent="0.2">
      <c r="C101" s="4"/>
    </row>
    <row r="102" spans="1:11" ht="28.5" customHeight="1" x14ac:dyDescent="0.2">
      <c r="A102" s="20" t="s">
        <v>28</v>
      </c>
      <c r="B102" s="20"/>
      <c r="C102" s="20"/>
      <c r="D102" s="20"/>
      <c r="E102" s="20"/>
      <c r="F102" s="20"/>
    </row>
    <row r="103" spans="1:11" x14ac:dyDescent="0.2">
      <c r="B103" t="s">
        <v>5</v>
      </c>
      <c r="C103" s="3">
        <f>'2024'!AL90</f>
        <v>8</v>
      </c>
      <c r="E103" s="6">
        <f>C103/C105</f>
        <v>0.4</v>
      </c>
      <c r="J103" t="s">
        <v>67</v>
      </c>
      <c r="K103">
        <v>8</v>
      </c>
    </row>
    <row r="104" spans="1:11" x14ac:dyDescent="0.2">
      <c r="B104" t="s">
        <v>7</v>
      </c>
      <c r="C104" s="3">
        <f>'2024'!AL91</f>
        <v>12</v>
      </c>
      <c r="E104" s="6">
        <f>C104/C105</f>
        <v>0.6</v>
      </c>
      <c r="J104" t="s">
        <v>71</v>
      </c>
      <c r="K104">
        <v>12</v>
      </c>
    </row>
    <row r="105" spans="1:11" x14ac:dyDescent="0.2">
      <c r="C105" s="2">
        <f>SUM(C103:C104)</f>
        <v>20</v>
      </c>
      <c r="E105" s="6"/>
    </row>
    <row r="106" spans="1:11" ht="55.5" customHeight="1" x14ac:dyDescent="0.2">
      <c r="C106" s="4"/>
      <c r="E106" s="6"/>
    </row>
    <row r="107" spans="1:11" ht="24.95" customHeight="1" x14ac:dyDescent="0.2">
      <c r="A107" s="20" t="s">
        <v>9</v>
      </c>
      <c r="B107" s="20"/>
      <c r="C107" s="20"/>
      <c r="D107" s="20"/>
      <c r="E107" s="20"/>
      <c r="F107" s="20"/>
    </row>
    <row r="108" spans="1:11" x14ac:dyDescent="0.2">
      <c r="B108" t="s">
        <v>0</v>
      </c>
      <c r="C108">
        <f>'2024'!AL94</f>
        <v>1</v>
      </c>
      <c r="E108" s="6">
        <f>C108/C113</f>
        <v>0.05</v>
      </c>
    </row>
    <row r="109" spans="1:11" x14ac:dyDescent="0.2">
      <c r="B109" t="s">
        <v>1</v>
      </c>
      <c r="C109">
        <f>'2024'!AL95</f>
        <v>0</v>
      </c>
      <c r="E109" s="6">
        <f>C109/C113</f>
        <v>0</v>
      </c>
      <c r="J109" t="s">
        <v>67</v>
      </c>
      <c r="K109">
        <v>1</v>
      </c>
    </row>
    <row r="110" spans="1:11" x14ac:dyDescent="0.2">
      <c r="B110" t="s">
        <v>2</v>
      </c>
      <c r="C110">
        <f>'2024'!AL96</f>
        <v>8</v>
      </c>
      <c r="E110" s="6">
        <f>C110/C113</f>
        <v>0.4</v>
      </c>
      <c r="J110" t="s">
        <v>68</v>
      </c>
      <c r="K110">
        <v>19</v>
      </c>
    </row>
    <row r="111" spans="1:11" x14ac:dyDescent="0.2">
      <c r="B111" t="s">
        <v>3</v>
      </c>
      <c r="C111">
        <f>'2024'!AL97</f>
        <v>10</v>
      </c>
      <c r="E111" s="6">
        <f>C111/C113</f>
        <v>0.5</v>
      </c>
    </row>
    <row r="112" spans="1:11" x14ac:dyDescent="0.2">
      <c r="B112" t="s">
        <v>4</v>
      </c>
      <c r="C112">
        <f>'2024'!AL98</f>
        <v>1</v>
      </c>
      <c r="E112" s="6">
        <f>C112/C113</f>
        <v>0.05</v>
      </c>
    </row>
    <row r="113" spans="1:11" x14ac:dyDescent="0.2">
      <c r="C113" s="2">
        <f>SUM(C108:C112)</f>
        <v>20</v>
      </c>
    </row>
    <row r="114" spans="1:11" ht="72" customHeight="1" x14ac:dyDescent="0.2">
      <c r="C114" s="4"/>
    </row>
    <row r="115" spans="1:11" ht="24.95" customHeight="1" x14ac:dyDescent="0.2">
      <c r="A115" s="20" t="s">
        <v>10</v>
      </c>
      <c r="B115" s="20"/>
      <c r="C115" s="20"/>
      <c r="D115" s="20"/>
      <c r="E115" s="20"/>
      <c r="F115" s="20"/>
    </row>
    <row r="116" spans="1:11" x14ac:dyDescent="0.2">
      <c r="B116" t="s">
        <v>5</v>
      </c>
      <c r="C116" s="3">
        <f>'2024'!AL101</f>
        <v>4</v>
      </c>
      <c r="E116" s="6">
        <f>C116/C118</f>
        <v>0.2</v>
      </c>
      <c r="J116" t="s">
        <v>67</v>
      </c>
      <c r="K116">
        <v>4</v>
      </c>
    </row>
    <row r="117" spans="1:11" x14ac:dyDescent="0.2">
      <c r="B117" t="s">
        <v>7</v>
      </c>
      <c r="C117" s="3">
        <f>'2024'!AL102</f>
        <v>16</v>
      </c>
      <c r="E117" s="6">
        <f>C117/C118</f>
        <v>0.8</v>
      </c>
      <c r="J117" t="s">
        <v>68</v>
      </c>
      <c r="K117">
        <v>16</v>
      </c>
    </row>
    <row r="118" spans="1:11" x14ac:dyDescent="0.2">
      <c r="C118" s="2">
        <f>SUM(C116:C117)</f>
        <v>20</v>
      </c>
      <c r="E118" s="6"/>
    </row>
    <row r="119" spans="1:11" ht="65.25" customHeight="1" x14ac:dyDescent="0.2">
      <c r="C119" s="4"/>
    </row>
    <row r="120" spans="1:11" ht="24.95" customHeight="1" x14ac:dyDescent="0.2">
      <c r="A120" s="20" t="s">
        <v>11</v>
      </c>
      <c r="B120" s="20"/>
      <c r="C120" s="20"/>
      <c r="D120" s="20"/>
      <c r="E120" s="20"/>
      <c r="F120" s="20"/>
    </row>
    <row r="121" spans="1:11" x14ac:dyDescent="0.2">
      <c r="B121" t="s">
        <v>0</v>
      </c>
      <c r="C121">
        <f>'2024'!AL105</f>
        <v>0</v>
      </c>
      <c r="E121" s="6">
        <f>C121/C126</f>
        <v>0</v>
      </c>
      <c r="J121" t="s">
        <v>67</v>
      </c>
      <c r="K121">
        <v>0</v>
      </c>
    </row>
    <row r="122" spans="1:11" x14ac:dyDescent="0.2">
      <c r="B122" t="s">
        <v>1</v>
      </c>
      <c r="C122">
        <f>'2024'!AL106</f>
        <v>0</v>
      </c>
      <c r="E122" s="6">
        <f>C122/C126</f>
        <v>0</v>
      </c>
      <c r="J122" t="s">
        <v>68</v>
      </c>
      <c r="K122">
        <v>16</v>
      </c>
    </row>
    <row r="123" spans="1:11" x14ac:dyDescent="0.2">
      <c r="B123" t="s">
        <v>2</v>
      </c>
      <c r="C123">
        <f>'2024'!AL107</f>
        <v>4</v>
      </c>
      <c r="E123" s="6">
        <f>C123/C126</f>
        <v>0.25</v>
      </c>
    </row>
    <row r="124" spans="1:11" x14ac:dyDescent="0.2">
      <c r="B124" t="s">
        <v>3</v>
      </c>
      <c r="C124">
        <f>'2024'!AL108</f>
        <v>11</v>
      </c>
      <c r="E124" s="6">
        <f>C124/C126</f>
        <v>0.6875</v>
      </c>
    </row>
    <row r="125" spans="1:11" x14ac:dyDescent="0.2">
      <c r="B125" t="s">
        <v>4</v>
      </c>
      <c r="C125">
        <f>'2024'!AL109</f>
        <v>1</v>
      </c>
      <c r="E125" s="6">
        <f>C125/C126</f>
        <v>6.25E-2</v>
      </c>
    </row>
    <row r="126" spans="1:11" x14ac:dyDescent="0.2">
      <c r="C126" s="2">
        <f>SUM(C121:C125)</f>
        <v>16</v>
      </c>
    </row>
    <row r="127" spans="1:11" ht="76.5" customHeight="1" x14ac:dyDescent="0.2">
      <c r="C127" s="4"/>
    </row>
    <row r="128" spans="1:11" ht="24.95" customHeight="1" x14ac:dyDescent="0.2">
      <c r="A128" s="20" t="s">
        <v>12</v>
      </c>
      <c r="B128" s="20"/>
      <c r="C128" s="20"/>
      <c r="D128" s="20"/>
      <c r="E128" s="20"/>
      <c r="F128" s="20"/>
    </row>
    <row r="129" spans="1:12" x14ac:dyDescent="0.2">
      <c r="B129" t="s">
        <v>5</v>
      </c>
      <c r="C129" s="3">
        <f>'2024'!AL112</f>
        <v>17</v>
      </c>
      <c r="E129" s="6">
        <f>C129/C131</f>
        <v>0.85</v>
      </c>
    </row>
    <row r="130" spans="1:12" x14ac:dyDescent="0.2">
      <c r="B130" t="s">
        <v>7</v>
      </c>
      <c r="C130" s="3">
        <f>'2024'!AL113</f>
        <v>3</v>
      </c>
      <c r="E130" s="6">
        <f>C130/C131</f>
        <v>0.15</v>
      </c>
      <c r="J130" t="s">
        <v>67</v>
      </c>
      <c r="K130">
        <v>17</v>
      </c>
    </row>
    <row r="131" spans="1:12" x14ac:dyDescent="0.2">
      <c r="C131" s="2">
        <f>SUM(C129:C130)</f>
        <v>20</v>
      </c>
      <c r="E131" s="6"/>
      <c r="J131" t="s">
        <v>69</v>
      </c>
      <c r="K131">
        <v>3</v>
      </c>
    </row>
    <row r="132" spans="1:12" ht="65.25" customHeight="1" x14ac:dyDescent="0.2">
      <c r="C132" s="4"/>
    </row>
    <row r="133" spans="1:12" ht="24.95" customHeight="1" x14ac:dyDescent="0.2">
      <c r="A133" s="20" t="s">
        <v>13</v>
      </c>
      <c r="B133" s="20"/>
      <c r="C133" s="20"/>
      <c r="D133" s="20"/>
      <c r="E133" s="20"/>
      <c r="F133" s="20"/>
    </row>
    <row r="134" spans="1:12" x14ac:dyDescent="0.2">
      <c r="B134" t="s">
        <v>0</v>
      </c>
      <c r="C134">
        <f>'2024'!AL116</f>
        <v>0</v>
      </c>
      <c r="E134" s="6">
        <f>C134/C139</f>
        <v>0</v>
      </c>
      <c r="K134" t="s">
        <v>67</v>
      </c>
      <c r="L134">
        <v>0</v>
      </c>
    </row>
    <row r="135" spans="1:12" x14ac:dyDescent="0.2">
      <c r="B135" t="s">
        <v>1</v>
      </c>
      <c r="C135">
        <f>'2024'!AL117</f>
        <v>0</v>
      </c>
      <c r="E135" s="6">
        <f>C135/C139</f>
        <v>0</v>
      </c>
      <c r="K135" t="s">
        <v>71</v>
      </c>
      <c r="L135">
        <v>4</v>
      </c>
    </row>
    <row r="136" spans="1:12" x14ac:dyDescent="0.2">
      <c r="B136" t="s">
        <v>2</v>
      </c>
      <c r="C136">
        <f>'2024'!AL118</f>
        <v>3</v>
      </c>
      <c r="E136" s="6">
        <f>C136/C139</f>
        <v>0.75</v>
      </c>
    </row>
    <row r="137" spans="1:12" x14ac:dyDescent="0.2">
      <c r="B137" t="s">
        <v>3</v>
      </c>
      <c r="C137">
        <f>'2024'!AL119</f>
        <v>1</v>
      </c>
      <c r="E137" s="6">
        <f>C137/C139</f>
        <v>0.25</v>
      </c>
    </row>
    <row r="138" spans="1:12" x14ac:dyDescent="0.2">
      <c r="B138" t="s">
        <v>4</v>
      </c>
      <c r="C138">
        <f>'2024'!AL120</f>
        <v>0</v>
      </c>
      <c r="E138" s="6">
        <f>C138/C139</f>
        <v>0</v>
      </c>
    </row>
    <row r="139" spans="1:12" x14ac:dyDescent="0.2">
      <c r="C139" s="2">
        <f>SUM(C134:C138)</f>
        <v>4</v>
      </c>
    </row>
    <row r="140" spans="1:12" ht="76.5" customHeight="1" x14ac:dyDescent="0.2">
      <c r="C140" s="4"/>
    </row>
    <row r="141" spans="1:12" ht="24.95" customHeight="1" x14ac:dyDescent="0.2">
      <c r="A141" s="20" t="s">
        <v>14</v>
      </c>
      <c r="B141" s="20"/>
      <c r="C141" s="20"/>
      <c r="D141" s="20"/>
      <c r="E141" s="20"/>
      <c r="F141" s="20"/>
    </row>
    <row r="142" spans="1:12" x14ac:dyDescent="0.2">
      <c r="B142" t="s">
        <v>5</v>
      </c>
      <c r="C142" s="3">
        <f>'2024'!AL123</f>
        <v>1</v>
      </c>
      <c r="E142" s="6">
        <f>C142/C145</f>
        <v>0.05</v>
      </c>
    </row>
    <row r="143" spans="1:12" x14ac:dyDescent="0.2">
      <c r="B143" t="s">
        <v>6</v>
      </c>
      <c r="C143" s="3">
        <f>'2024'!AL124</f>
        <v>2</v>
      </c>
      <c r="E143" s="6">
        <f>C143/C145</f>
        <v>0.1</v>
      </c>
      <c r="K143" t="s">
        <v>67</v>
      </c>
      <c r="L143">
        <v>3</v>
      </c>
    </row>
    <row r="144" spans="1:12" x14ac:dyDescent="0.2">
      <c r="B144" t="s">
        <v>7</v>
      </c>
      <c r="C144" s="3">
        <f>'2024'!AL125</f>
        <v>17</v>
      </c>
      <c r="E144" s="6">
        <f>C144/C145</f>
        <v>0.85</v>
      </c>
      <c r="K144" t="s">
        <v>68</v>
      </c>
      <c r="L144">
        <v>17</v>
      </c>
    </row>
    <row r="145" spans="1:12" x14ac:dyDescent="0.2">
      <c r="C145" s="2">
        <f>SUM(C142:C144)</f>
        <v>20</v>
      </c>
      <c r="E145" s="6"/>
    </row>
    <row r="146" spans="1:12" ht="57.75" customHeight="1" x14ac:dyDescent="0.2">
      <c r="C146" s="4"/>
    </row>
    <row r="147" spans="1:12" ht="57.75" customHeight="1" x14ac:dyDescent="0.2">
      <c r="A147" s="1" t="s">
        <v>31</v>
      </c>
      <c r="B147" s="1" t="s">
        <v>32</v>
      </c>
      <c r="C147" s="14"/>
      <c r="D147" s="1"/>
      <c r="E147" s="14"/>
      <c r="F147" s="1"/>
      <c r="G147" s="1"/>
      <c r="H147" s="1"/>
    </row>
    <row r="148" spans="1:12" x14ac:dyDescent="0.2">
      <c r="B148" t="s">
        <v>5</v>
      </c>
      <c r="C148">
        <f>'2024'!AL127</f>
        <v>1</v>
      </c>
      <c r="E148" s="7">
        <f>C148/C151</f>
        <v>0.05</v>
      </c>
    </row>
    <row r="149" spans="1:12" x14ac:dyDescent="0.2">
      <c r="B149" t="s">
        <v>54</v>
      </c>
      <c r="C149">
        <f>'2024'!AL128</f>
        <v>4</v>
      </c>
      <c r="E149" s="7">
        <f>C149/C151</f>
        <v>0.2</v>
      </c>
    </row>
    <row r="150" spans="1:12" x14ac:dyDescent="0.2">
      <c r="A150"/>
      <c r="B150" t="s">
        <v>35</v>
      </c>
      <c r="C150" s="17">
        <f>'2024'!AL130</f>
        <v>15</v>
      </c>
      <c r="E150">
        <f>C150/C151</f>
        <v>0.75</v>
      </c>
      <c r="K150" t="s">
        <v>67</v>
      </c>
      <c r="L150">
        <v>1</v>
      </c>
    </row>
    <row r="151" spans="1:12" x14ac:dyDescent="0.2">
      <c r="A151"/>
      <c r="C151">
        <f>SUM(C148:C150)</f>
        <v>20</v>
      </c>
      <c r="E151"/>
      <c r="K151" t="s">
        <v>69</v>
      </c>
      <c r="L151">
        <v>19</v>
      </c>
    </row>
    <row r="152" spans="1:12" x14ac:dyDescent="0.2">
      <c r="A152"/>
      <c r="E152"/>
    </row>
    <row r="153" spans="1:12" x14ac:dyDescent="0.2">
      <c r="A153"/>
      <c r="E153"/>
    </row>
    <row r="154" spans="1:12" x14ac:dyDescent="0.2">
      <c r="A154"/>
      <c r="E154"/>
    </row>
    <row r="155" spans="1:12" x14ac:dyDescent="0.2">
      <c r="A155"/>
      <c r="E155"/>
    </row>
    <row r="156" spans="1:12" x14ac:dyDescent="0.2">
      <c r="A156"/>
      <c r="E156"/>
    </row>
    <row r="157" spans="1:12" x14ac:dyDescent="0.2">
      <c r="A157"/>
      <c r="E157"/>
    </row>
    <row r="158" spans="1:12" x14ac:dyDescent="0.2">
      <c r="A158"/>
      <c r="E158"/>
    </row>
    <row r="159" spans="1:12" x14ac:dyDescent="0.2">
      <c r="A159"/>
      <c r="E159"/>
    </row>
    <row r="160" spans="1:12" x14ac:dyDescent="0.2">
      <c r="A160"/>
      <c r="E160"/>
    </row>
    <row r="161" spans="1:13" x14ac:dyDescent="0.2">
      <c r="A161"/>
      <c r="E161"/>
    </row>
    <row r="162" spans="1:13" x14ac:dyDescent="0.2">
      <c r="A162"/>
      <c r="E162"/>
    </row>
    <row r="163" spans="1:13" x14ac:dyDescent="0.2">
      <c r="A163"/>
      <c r="E163"/>
    </row>
    <row r="164" spans="1:13" x14ac:dyDescent="0.2">
      <c r="A164"/>
      <c r="E164"/>
    </row>
    <row r="165" spans="1:13" x14ac:dyDescent="0.2">
      <c r="A165"/>
      <c r="E165"/>
    </row>
    <row r="166" spans="1:13" x14ac:dyDescent="0.2">
      <c r="A166"/>
      <c r="E166"/>
    </row>
    <row r="167" spans="1:13" x14ac:dyDescent="0.2">
      <c r="A167"/>
      <c r="E167"/>
    </row>
    <row r="168" spans="1:13" x14ac:dyDescent="0.2">
      <c r="A168"/>
      <c r="E168"/>
    </row>
    <row r="169" spans="1:13" x14ac:dyDescent="0.2">
      <c r="A169"/>
      <c r="E169"/>
    </row>
    <row r="170" spans="1:13" x14ac:dyDescent="0.2">
      <c r="A170" t="s">
        <v>55</v>
      </c>
      <c r="B170" s="1" t="s">
        <v>56</v>
      </c>
      <c r="E170"/>
    </row>
    <row r="171" spans="1:13" x14ac:dyDescent="0.2">
      <c r="A171"/>
      <c r="E171"/>
    </row>
    <row r="172" spans="1:13" x14ac:dyDescent="0.2">
      <c r="A172"/>
      <c r="B172" s="13" t="s">
        <v>5</v>
      </c>
      <c r="C172">
        <v>0</v>
      </c>
      <c r="E172">
        <f>C172/C175</f>
        <v>0</v>
      </c>
      <c r="L172" t="s">
        <v>67</v>
      </c>
      <c r="M172">
        <v>6</v>
      </c>
    </row>
    <row r="173" spans="1:13" x14ac:dyDescent="0.2">
      <c r="A173"/>
      <c r="B173" s="13" t="s">
        <v>57</v>
      </c>
      <c r="C173">
        <f>'2024'!AL133</f>
        <v>6</v>
      </c>
      <c r="E173">
        <f>C173/C175</f>
        <v>0.3</v>
      </c>
      <c r="L173" t="s">
        <v>68</v>
      </c>
      <c r="M173">
        <v>14</v>
      </c>
    </row>
    <row r="174" spans="1:13" x14ac:dyDescent="0.2">
      <c r="A174"/>
      <c r="B174" s="13" t="s">
        <v>37</v>
      </c>
      <c r="C174" s="17">
        <f>'2024'!AL134</f>
        <v>14</v>
      </c>
      <c r="E174">
        <f>C174/C175</f>
        <v>0.7</v>
      </c>
    </row>
    <row r="175" spans="1:13" x14ac:dyDescent="0.2">
      <c r="A175"/>
      <c r="C175">
        <f>SUM(C172:C174)</f>
        <v>20</v>
      </c>
      <c r="E175"/>
    </row>
    <row r="176" spans="1:13" x14ac:dyDescent="0.2">
      <c r="A176"/>
      <c r="E176"/>
    </row>
    <row r="177" spans="1:14" x14ac:dyDescent="0.2">
      <c r="A177"/>
      <c r="E177"/>
    </row>
    <row r="178" spans="1:14" x14ac:dyDescent="0.2">
      <c r="A178"/>
      <c r="E178"/>
    </row>
    <row r="179" spans="1:14" x14ac:dyDescent="0.2">
      <c r="A179"/>
      <c r="E179"/>
    </row>
    <row r="180" spans="1:14" x14ac:dyDescent="0.2">
      <c r="A180"/>
      <c r="E180"/>
    </row>
    <row r="181" spans="1:14" x14ac:dyDescent="0.2">
      <c r="A181"/>
      <c r="E181"/>
    </row>
    <row r="182" spans="1:14" x14ac:dyDescent="0.2">
      <c r="A182"/>
      <c r="E182"/>
    </row>
    <row r="183" spans="1:14" x14ac:dyDescent="0.2">
      <c r="A183"/>
      <c r="E183"/>
    </row>
    <row r="184" spans="1:14" x14ac:dyDescent="0.2">
      <c r="A184"/>
      <c r="E184"/>
    </row>
    <row r="185" spans="1:14" x14ac:dyDescent="0.2">
      <c r="A185"/>
      <c r="E185"/>
    </row>
    <row r="186" spans="1:14" x14ac:dyDescent="0.2">
      <c r="B186" s="1"/>
      <c r="C186" s="1"/>
      <c r="D186" s="1"/>
      <c r="E186" s="1"/>
    </row>
    <row r="187" spans="1:14" x14ac:dyDescent="0.2">
      <c r="A187" s="1" t="s">
        <v>58</v>
      </c>
      <c r="B187" s="1"/>
      <c r="C187" s="1"/>
      <c r="D187" s="1"/>
      <c r="E187" s="1"/>
    </row>
    <row r="188" spans="1:14" x14ac:dyDescent="0.2">
      <c r="A188"/>
      <c r="E188"/>
    </row>
    <row r="189" spans="1:14" x14ac:dyDescent="0.2">
      <c r="A189"/>
      <c r="B189" s="13" t="s">
        <v>59</v>
      </c>
      <c r="C189" s="4">
        <f>'2024'!AL136</f>
        <v>2</v>
      </c>
      <c r="E189">
        <f>C189/C192</f>
        <v>0.1</v>
      </c>
      <c r="M189" t="s">
        <v>67</v>
      </c>
      <c r="N189">
        <v>9</v>
      </c>
    </row>
    <row r="190" spans="1:14" x14ac:dyDescent="0.2">
      <c r="A190"/>
      <c r="B190" s="13" t="s">
        <v>60</v>
      </c>
      <c r="C190" s="4">
        <f>'2024'!AL137</f>
        <v>7</v>
      </c>
      <c r="E190">
        <f>C190/C192</f>
        <v>0.35</v>
      </c>
      <c r="M190" t="s">
        <v>68</v>
      </c>
      <c r="N190">
        <v>11</v>
      </c>
    </row>
    <row r="191" spans="1:14" x14ac:dyDescent="0.2">
      <c r="A191"/>
      <c r="B191" s="13" t="s">
        <v>61</v>
      </c>
      <c r="C191" s="17">
        <f>'2024'!AL138</f>
        <v>11</v>
      </c>
      <c r="E191">
        <f>C191/C192</f>
        <v>0.55000000000000004</v>
      </c>
    </row>
    <row r="192" spans="1:14" x14ac:dyDescent="0.2">
      <c r="A192"/>
      <c r="C192">
        <f>SUM(C188:C191)</f>
        <v>20</v>
      </c>
      <c r="E192"/>
    </row>
    <row r="193" spans="1:14" x14ac:dyDescent="0.2">
      <c r="A193"/>
      <c r="E193"/>
    </row>
    <row r="194" spans="1:14" x14ac:dyDescent="0.2">
      <c r="A194"/>
      <c r="E194"/>
    </row>
    <row r="195" spans="1:14" x14ac:dyDescent="0.2">
      <c r="A195"/>
      <c r="E195"/>
    </row>
    <row r="196" spans="1:14" x14ac:dyDescent="0.2">
      <c r="A196"/>
      <c r="E196"/>
    </row>
    <row r="197" spans="1:14" x14ac:dyDescent="0.2">
      <c r="A197"/>
      <c r="E197"/>
    </row>
    <row r="198" spans="1:14" x14ac:dyDescent="0.2">
      <c r="A198"/>
      <c r="E198"/>
    </row>
    <row r="199" spans="1:14" x14ac:dyDescent="0.2">
      <c r="A199"/>
      <c r="E199"/>
    </row>
    <row r="200" spans="1:14" x14ac:dyDescent="0.2">
      <c r="A200"/>
      <c r="E200"/>
    </row>
    <row r="201" spans="1:14" x14ac:dyDescent="0.2">
      <c r="A201"/>
      <c r="E201"/>
    </row>
    <row r="202" spans="1:14" x14ac:dyDescent="0.2">
      <c r="A202"/>
      <c r="E202"/>
    </row>
    <row r="203" spans="1:14" x14ac:dyDescent="0.2">
      <c r="A203"/>
      <c r="E203"/>
    </row>
    <row r="204" spans="1:14" x14ac:dyDescent="0.2">
      <c r="A204"/>
      <c r="E204"/>
    </row>
    <row r="205" spans="1:14" x14ac:dyDescent="0.2">
      <c r="A205"/>
      <c r="E205"/>
    </row>
    <row r="206" spans="1:14" x14ac:dyDescent="0.2">
      <c r="A206" s="1" t="s">
        <v>63</v>
      </c>
      <c r="B206" s="1" t="s">
        <v>62</v>
      </c>
      <c r="C206" s="1"/>
      <c r="D206" s="1"/>
      <c r="E206" s="1"/>
      <c r="F206" s="1"/>
    </row>
    <row r="207" spans="1:14" x14ac:dyDescent="0.2">
      <c r="A207"/>
      <c r="E207"/>
    </row>
    <row r="208" spans="1:14" x14ac:dyDescent="0.2">
      <c r="A208"/>
      <c r="E208"/>
      <c r="M208" t="s">
        <v>67</v>
      </c>
      <c r="N208">
        <v>15</v>
      </c>
    </row>
    <row r="209" spans="1:14" x14ac:dyDescent="0.2">
      <c r="A209" s="13" t="s">
        <v>64</v>
      </c>
      <c r="B209" s="13" t="s">
        <v>46</v>
      </c>
      <c r="C209" s="4">
        <f>'2024'!AL140</f>
        <v>6</v>
      </c>
      <c r="E209">
        <f>C209/C216</f>
        <v>0.3</v>
      </c>
      <c r="M209" t="s">
        <v>68</v>
      </c>
      <c r="N209">
        <v>20</v>
      </c>
    </row>
    <row r="210" spans="1:14" x14ac:dyDescent="0.2">
      <c r="A210"/>
      <c r="B210" s="13" t="s">
        <v>45</v>
      </c>
      <c r="C210" s="4"/>
      <c r="E210"/>
    </row>
    <row r="211" spans="1:14" x14ac:dyDescent="0.2">
      <c r="A211" s="13" t="s">
        <v>65</v>
      </c>
      <c r="B211" s="13" t="s">
        <v>44</v>
      </c>
      <c r="C211" s="4">
        <f>'2024'!AL142</f>
        <v>9</v>
      </c>
      <c r="E211">
        <f>C211/C216</f>
        <v>0.45</v>
      </c>
    </row>
    <row r="212" spans="1:14" x14ac:dyDescent="0.2">
      <c r="A212"/>
      <c r="B212" s="13" t="s">
        <v>43</v>
      </c>
      <c r="C212" s="4"/>
      <c r="E212"/>
    </row>
    <row r="213" spans="1:14" x14ac:dyDescent="0.2">
      <c r="A213" s="13" t="s">
        <v>66</v>
      </c>
      <c r="B213" s="13" t="s">
        <v>47</v>
      </c>
      <c r="C213" s="4">
        <f>'2024'!AL144</f>
        <v>5</v>
      </c>
      <c r="E213">
        <f>C213/C216</f>
        <v>0.25</v>
      </c>
    </row>
    <row r="214" spans="1:14" x14ac:dyDescent="0.2">
      <c r="A214"/>
      <c r="B214" s="13" t="s">
        <v>52</v>
      </c>
      <c r="C214" s="4"/>
      <c r="E214"/>
    </row>
    <row r="215" spans="1:14" x14ac:dyDescent="0.2">
      <c r="A215"/>
      <c r="B215" s="13" t="s">
        <v>48</v>
      </c>
      <c r="C215" s="17"/>
      <c r="E215"/>
    </row>
    <row r="216" spans="1:14" x14ac:dyDescent="0.2">
      <c r="A216"/>
      <c r="C216">
        <f>SUM(C209:C215)</f>
        <v>20</v>
      </c>
      <c r="E216"/>
    </row>
    <row r="217" spans="1:14" x14ac:dyDescent="0.2">
      <c r="A217"/>
      <c r="E217"/>
    </row>
    <row r="218" spans="1:14" x14ac:dyDescent="0.2">
      <c r="A218"/>
      <c r="E218"/>
    </row>
    <row r="219" spans="1:14" x14ac:dyDescent="0.2">
      <c r="A219"/>
      <c r="E219"/>
    </row>
    <row r="220" spans="1:14" x14ac:dyDescent="0.2">
      <c r="A220"/>
      <c r="E220"/>
    </row>
    <row r="221" spans="1:14" x14ac:dyDescent="0.2">
      <c r="A221"/>
      <c r="E221"/>
    </row>
    <row r="222" spans="1:14" x14ac:dyDescent="0.2">
      <c r="A222"/>
      <c r="E222"/>
    </row>
    <row r="223" spans="1:14" x14ac:dyDescent="0.2">
      <c r="A223"/>
      <c r="E223"/>
    </row>
    <row r="224" spans="1:14" x14ac:dyDescent="0.2">
      <c r="A224"/>
      <c r="E224"/>
    </row>
    <row r="225" spans="1:15" x14ac:dyDescent="0.2">
      <c r="A225" s="13" t="s">
        <v>49</v>
      </c>
      <c r="B225" s="1" t="s">
        <v>50</v>
      </c>
      <c r="C225" s="11"/>
      <c r="E225" s="11"/>
      <c r="G225" s="11"/>
      <c r="I225" s="11"/>
      <c r="K225" s="11"/>
      <c r="M225" s="11"/>
      <c r="O225" s="11"/>
    </row>
    <row r="226" spans="1:15" x14ac:dyDescent="0.2">
      <c r="A226"/>
      <c r="E226"/>
    </row>
    <row r="227" spans="1:15" x14ac:dyDescent="0.2">
      <c r="A227"/>
      <c r="B227" s="13" t="s">
        <v>37</v>
      </c>
      <c r="C227" s="4">
        <f>'2024'!AL148</f>
        <v>14</v>
      </c>
      <c r="E227">
        <f>C227/C230</f>
        <v>0.7</v>
      </c>
    </row>
    <row r="228" spans="1:15" x14ac:dyDescent="0.2">
      <c r="A228"/>
      <c r="B228" s="13" t="s">
        <v>38</v>
      </c>
      <c r="C228" s="4">
        <f>'2024'!AL149</f>
        <v>5</v>
      </c>
      <c r="E228">
        <f>C228/C230</f>
        <v>0.25</v>
      </c>
    </row>
    <row r="229" spans="1:15" x14ac:dyDescent="0.2">
      <c r="A229"/>
      <c r="B229" s="13" t="s">
        <v>51</v>
      </c>
      <c r="C229" s="17">
        <f>'2024'!AL150</f>
        <v>1</v>
      </c>
      <c r="E229">
        <f>C229/C230</f>
        <v>0.05</v>
      </c>
      <c r="L229" t="s">
        <v>67</v>
      </c>
      <c r="M229">
        <v>6</v>
      </c>
    </row>
    <row r="230" spans="1:15" x14ac:dyDescent="0.2">
      <c r="A230"/>
      <c r="C230">
        <f>SUM(C227:C229)</f>
        <v>20</v>
      </c>
      <c r="E230"/>
      <c r="L230" t="s">
        <v>68</v>
      </c>
      <c r="M230">
        <v>14</v>
      </c>
    </row>
    <row r="231" spans="1:15" x14ac:dyDescent="0.2">
      <c r="A231"/>
      <c r="E231"/>
    </row>
    <row r="232" spans="1:15" x14ac:dyDescent="0.2">
      <c r="A232"/>
      <c r="E232"/>
    </row>
    <row r="233" spans="1:15" x14ac:dyDescent="0.2">
      <c r="A233"/>
      <c r="E233"/>
    </row>
    <row r="234" spans="1:15" x14ac:dyDescent="0.2">
      <c r="A234"/>
      <c r="E234"/>
    </row>
    <row r="235" spans="1:15" x14ac:dyDescent="0.2">
      <c r="A235"/>
      <c r="E235"/>
    </row>
    <row r="236" spans="1:15" x14ac:dyDescent="0.2">
      <c r="A236"/>
      <c r="E236"/>
    </row>
    <row r="237" spans="1:15" x14ac:dyDescent="0.2">
      <c r="A237"/>
      <c r="E237"/>
    </row>
    <row r="238" spans="1:15" x14ac:dyDescent="0.2">
      <c r="A238"/>
      <c r="E238"/>
    </row>
    <row r="239" spans="1:15" x14ac:dyDescent="0.2">
      <c r="A239"/>
      <c r="E239"/>
    </row>
    <row r="240" spans="1:15" x14ac:dyDescent="0.2">
      <c r="A240"/>
      <c r="E240"/>
    </row>
    <row r="241" spans="1:6" x14ac:dyDescent="0.2">
      <c r="A241"/>
      <c r="E241"/>
    </row>
    <row r="242" spans="1:6" x14ac:dyDescent="0.2">
      <c r="A242"/>
      <c r="E242"/>
    </row>
    <row r="243" spans="1:6" x14ac:dyDescent="0.2">
      <c r="A243"/>
      <c r="E243"/>
    </row>
    <row r="244" spans="1:6" x14ac:dyDescent="0.2">
      <c r="A244"/>
      <c r="E244"/>
    </row>
    <row r="245" spans="1:6" x14ac:dyDescent="0.2">
      <c r="A245"/>
      <c r="E245"/>
    </row>
    <row r="246" spans="1:6" x14ac:dyDescent="0.2">
      <c r="A246"/>
      <c r="E246"/>
    </row>
    <row r="247" spans="1:6" x14ac:dyDescent="0.2">
      <c r="A247"/>
      <c r="E247"/>
    </row>
    <row r="248" spans="1:6" x14ac:dyDescent="0.2">
      <c r="A248"/>
      <c r="E248"/>
    </row>
    <row r="249" spans="1:6" x14ac:dyDescent="0.2">
      <c r="A249"/>
      <c r="E249"/>
    </row>
    <row r="250" spans="1:6" x14ac:dyDescent="0.2">
      <c r="A250"/>
      <c r="E250"/>
    </row>
    <row r="251" spans="1:6" x14ac:dyDescent="0.2">
      <c r="A251"/>
      <c r="E251"/>
    </row>
    <row r="252" spans="1:6" x14ac:dyDescent="0.2">
      <c r="A252"/>
      <c r="E252"/>
    </row>
    <row r="253" spans="1:6" x14ac:dyDescent="0.2">
      <c r="A253"/>
      <c r="E253"/>
    </row>
    <row r="254" spans="1:6" x14ac:dyDescent="0.2">
      <c r="A254"/>
      <c r="E254"/>
    </row>
    <row r="255" spans="1:6" x14ac:dyDescent="0.2">
      <c r="A255"/>
      <c r="B255" t="s">
        <v>74</v>
      </c>
      <c r="E255" t="s">
        <v>67</v>
      </c>
      <c r="F255">
        <v>50</v>
      </c>
    </row>
    <row r="256" spans="1:6" x14ac:dyDescent="0.2">
      <c r="A256"/>
      <c r="E256" t="s">
        <v>69</v>
      </c>
      <c r="F256">
        <v>362</v>
      </c>
    </row>
    <row r="257" spans="1:5" x14ac:dyDescent="0.2">
      <c r="A257"/>
      <c r="E257"/>
    </row>
    <row r="258" spans="1:5" x14ac:dyDescent="0.2">
      <c r="A258"/>
      <c r="E258"/>
    </row>
    <row r="259" spans="1:5" x14ac:dyDescent="0.2">
      <c r="A259"/>
      <c r="E259"/>
    </row>
    <row r="260" spans="1:5" x14ac:dyDescent="0.2">
      <c r="A260"/>
      <c r="E260"/>
    </row>
    <row r="261" spans="1:5" x14ac:dyDescent="0.2">
      <c r="A261"/>
      <c r="E261"/>
    </row>
    <row r="262" spans="1:5" x14ac:dyDescent="0.2">
      <c r="A262"/>
      <c r="E262"/>
    </row>
    <row r="263" spans="1:5" x14ac:dyDescent="0.2">
      <c r="A263"/>
      <c r="E263"/>
    </row>
    <row r="264" spans="1:5" x14ac:dyDescent="0.2">
      <c r="A264"/>
      <c r="E264"/>
    </row>
    <row r="265" spans="1:5" x14ac:dyDescent="0.2">
      <c r="A265"/>
      <c r="E265"/>
    </row>
    <row r="266" spans="1:5" x14ac:dyDescent="0.2">
      <c r="A266"/>
      <c r="E266"/>
    </row>
    <row r="267" spans="1:5" x14ac:dyDescent="0.2">
      <c r="A267"/>
      <c r="E267"/>
    </row>
    <row r="268" spans="1:5" x14ac:dyDescent="0.2">
      <c r="A268"/>
      <c r="E268"/>
    </row>
    <row r="269" spans="1:5" x14ac:dyDescent="0.2">
      <c r="A269"/>
      <c r="E269"/>
    </row>
    <row r="270" spans="1:5" x14ac:dyDescent="0.2">
      <c r="A270"/>
      <c r="E270"/>
    </row>
    <row r="271" spans="1:5" x14ac:dyDescent="0.2">
      <c r="A271"/>
      <c r="E271"/>
    </row>
    <row r="272" spans="1:5" x14ac:dyDescent="0.2">
      <c r="A272"/>
      <c r="E272"/>
    </row>
    <row r="273" spans="1:5" x14ac:dyDescent="0.2">
      <c r="A273"/>
      <c r="E273"/>
    </row>
    <row r="274" spans="1:5" x14ac:dyDescent="0.2">
      <c r="A274"/>
      <c r="E274"/>
    </row>
    <row r="275" spans="1:5" x14ac:dyDescent="0.2">
      <c r="A275"/>
      <c r="E275"/>
    </row>
    <row r="276" spans="1:5" x14ac:dyDescent="0.2">
      <c r="A276"/>
      <c r="E276"/>
    </row>
    <row r="277" spans="1:5" x14ac:dyDescent="0.2">
      <c r="A277"/>
      <c r="E277"/>
    </row>
    <row r="278" spans="1:5" x14ac:dyDescent="0.2">
      <c r="A278"/>
      <c r="E278"/>
    </row>
    <row r="279" spans="1:5" x14ac:dyDescent="0.2">
      <c r="A279"/>
      <c r="E279"/>
    </row>
    <row r="280" spans="1:5" x14ac:dyDescent="0.2">
      <c r="A280"/>
      <c r="E280"/>
    </row>
    <row r="281" spans="1:5" x14ac:dyDescent="0.2">
      <c r="A281"/>
      <c r="E281"/>
    </row>
    <row r="282" spans="1:5" x14ac:dyDescent="0.2">
      <c r="A282"/>
      <c r="E282"/>
    </row>
    <row r="283" spans="1:5" x14ac:dyDescent="0.2">
      <c r="A283"/>
      <c r="E283"/>
    </row>
    <row r="284" spans="1:5" x14ac:dyDescent="0.2">
      <c r="A284"/>
      <c r="E284"/>
    </row>
    <row r="285" spans="1:5" x14ac:dyDescent="0.2">
      <c r="A285"/>
      <c r="E285"/>
    </row>
    <row r="286" spans="1:5" x14ac:dyDescent="0.2">
      <c r="A286"/>
      <c r="E286"/>
    </row>
    <row r="287" spans="1:5" x14ac:dyDescent="0.2">
      <c r="A287"/>
      <c r="E287"/>
    </row>
    <row r="288" spans="1:5" x14ac:dyDescent="0.2">
      <c r="A288"/>
      <c r="E288"/>
    </row>
    <row r="289" spans="1:5" x14ac:dyDescent="0.2">
      <c r="A289"/>
      <c r="E289"/>
    </row>
    <row r="290" spans="1:5" x14ac:dyDescent="0.2">
      <c r="A290"/>
      <c r="E290"/>
    </row>
    <row r="291" spans="1:5" x14ac:dyDescent="0.2">
      <c r="A291"/>
      <c r="E291"/>
    </row>
    <row r="292" spans="1:5" x14ac:dyDescent="0.2">
      <c r="A292"/>
      <c r="E292"/>
    </row>
    <row r="293" spans="1:5" x14ac:dyDescent="0.2">
      <c r="A293"/>
      <c r="E293"/>
    </row>
    <row r="294" spans="1:5" x14ac:dyDescent="0.2">
      <c r="A294"/>
      <c r="E294"/>
    </row>
    <row r="295" spans="1:5" x14ac:dyDescent="0.2">
      <c r="A295"/>
      <c r="E295"/>
    </row>
    <row r="296" spans="1:5" x14ac:dyDescent="0.2">
      <c r="A296"/>
      <c r="E296"/>
    </row>
    <row r="297" spans="1:5" x14ac:dyDescent="0.2">
      <c r="A297"/>
      <c r="E297"/>
    </row>
    <row r="298" spans="1:5" x14ac:dyDescent="0.2">
      <c r="A298"/>
      <c r="E298"/>
    </row>
    <row r="299" spans="1:5" x14ac:dyDescent="0.2">
      <c r="A299"/>
      <c r="E299"/>
    </row>
    <row r="300" spans="1:5" x14ac:dyDescent="0.2">
      <c r="A300"/>
      <c r="E300"/>
    </row>
    <row r="301" spans="1:5" x14ac:dyDescent="0.2">
      <c r="A301"/>
      <c r="E301"/>
    </row>
    <row r="302" spans="1:5" x14ac:dyDescent="0.2">
      <c r="A302"/>
      <c r="E302"/>
    </row>
    <row r="303" spans="1:5" x14ac:dyDescent="0.2">
      <c r="A303"/>
      <c r="E303"/>
    </row>
    <row r="304" spans="1:5" x14ac:dyDescent="0.2">
      <c r="A304"/>
      <c r="E304"/>
    </row>
    <row r="305" spans="1:5" x14ac:dyDescent="0.2">
      <c r="A305"/>
      <c r="E305"/>
    </row>
    <row r="306" spans="1:5" x14ac:dyDescent="0.2">
      <c r="A306"/>
      <c r="E306"/>
    </row>
    <row r="307" spans="1:5" x14ac:dyDescent="0.2">
      <c r="A307"/>
      <c r="E307"/>
    </row>
    <row r="308" spans="1:5" x14ac:dyDescent="0.2">
      <c r="A308"/>
      <c r="E308"/>
    </row>
    <row r="309" spans="1:5" x14ac:dyDescent="0.2">
      <c r="A309"/>
      <c r="E309"/>
    </row>
    <row r="310" spans="1:5" x14ac:dyDescent="0.2">
      <c r="A310"/>
      <c r="E310"/>
    </row>
    <row r="311" spans="1:5" x14ac:dyDescent="0.2">
      <c r="A311"/>
      <c r="E311"/>
    </row>
    <row r="312" spans="1:5" x14ac:dyDescent="0.2">
      <c r="A312"/>
      <c r="E312"/>
    </row>
    <row r="313" spans="1:5" x14ac:dyDescent="0.2">
      <c r="A313"/>
      <c r="E313"/>
    </row>
    <row r="314" spans="1:5" x14ac:dyDescent="0.2">
      <c r="A314"/>
      <c r="E314"/>
    </row>
    <row r="315" spans="1:5" x14ac:dyDescent="0.2">
      <c r="A315"/>
      <c r="E315"/>
    </row>
    <row r="316" spans="1:5" x14ac:dyDescent="0.2">
      <c r="A316"/>
      <c r="E316"/>
    </row>
    <row r="317" spans="1:5" x14ac:dyDescent="0.2">
      <c r="A317"/>
      <c r="E317"/>
    </row>
    <row r="318" spans="1:5" x14ac:dyDescent="0.2">
      <c r="A318"/>
      <c r="E318"/>
    </row>
    <row r="319" spans="1:5" x14ac:dyDescent="0.2">
      <c r="A319"/>
      <c r="E319"/>
    </row>
    <row r="320" spans="1:5" x14ac:dyDescent="0.2">
      <c r="A320"/>
      <c r="E320"/>
    </row>
    <row r="321" spans="1:5" x14ac:dyDescent="0.2">
      <c r="A321"/>
      <c r="E321"/>
    </row>
    <row r="322" spans="1:5" x14ac:dyDescent="0.2">
      <c r="A322"/>
      <c r="E322"/>
    </row>
    <row r="323" spans="1:5" x14ac:dyDescent="0.2">
      <c r="A323"/>
      <c r="E323"/>
    </row>
    <row r="324" spans="1:5" x14ac:dyDescent="0.2">
      <c r="A324"/>
      <c r="E324"/>
    </row>
    <row r="325" spans="1:5" x14ac:dyDescent="0.2">
      <c r="A325"/>
      <c r="E325"/>
    </row>
    <row r="326" spans="1:5" x14ac:dyDescent="0.2">
      <c r="A326"/>
      <c r="E326"/>
    </row>
    <row r="327" spans="1:5" x14ac:dyDescent="0.2">
      <c r="A327"/>
      <c r="E327"/>
    </row>
    <row r="328" spans="1:5" x14ac:dyDescent="0.2">
      <c r="A328"/>
      <c r="E328"/>
    </row>
    <row r="329" spans="1:5" x14ac:dyDescent="0.2">
      <c r="A329"/>
      <c r="E329"/>
    </row>
    <row r="330" spans="1:5" x14ac:dyDescent="0.2">
      <c r="A330"/>
      <c r="E330"/>
    </row>
    <row r="331" spans="1:5" x14ac:dyDescent="0.2">
      <c r="A331"/>
      <c r="E331"/>
    </row>
    <row r="332" spans="1:5" x14ac:dyDescent="0.2">
      <c r="A332"/>
      <c r="E332"/>
    </row>
    <row r="333" spans="1:5" x14ac:dyDescent="0.2">
      <c r="A333"/>
      <c r="E333"/>
    </row>
    <row r="334" spans="1:5" x14ac:dyDescent="0.2">
      <c r="A334"/>
      <c r="E334"/>
    </row>
    <row r="335" spans="1:5" x14ac:dyDescent="0.2">
      <c r="A335"/>
      <c r="E335"/>
    </row>
    <row r="336" spans="1:5" x14ac:dyDescent="0.2">
      <c r="A336"/>
      <c r="E336"/>
    </row>
    <row r="337" spans="1:5" x14ac:dyDescent="0.2">
      <c r="A337"/>
      <c r="E337"/>
    </row>
    <row r="338" spans="1:5" x14ac:dyDescent="0.2">
      <c r="A338"/>
      <c r="E338"/>
    </row>
    <row r="339" spans="1:5" x14ac:dyDescent="0.2">
      <c r="A339"/>
      <c r="E339"/>
    </row>
    <row r="340" spans="1:5" x14ac:dyDescent="0.2">
      <c r="A340"/>
      <c r="E340"/>
    </row>
    <row r="341" spans="1:5" x14ac:dyDescent="0.2">
      <c r="A341"/>
      <c r="E341"/>
    </row>
    <row r="342" spans="1:5" x14ac:dyDescent="0.2">
      <c r="A342"/>
      <c r="E342"/>
    </row>
    <row r="343" spans="1:5" x14ac:dyDescent="0.2">
      <c r="A343"/>
      <c r="E343"/>
    </row>
    <row r="344" spans="1:5" x14ac:dyDescent="0.2">
      <c r="A344"/>
      <c r="E344"/>
    </row>
    <row r="345" spans="1:5" x14ac:dyDescent="0.2">
      <c r="A345"/>
      <c r="E345"/>
    </row>
    <row r="346" spans="1:5" x14ac:dyDescent="0.2">
      <c r="A346"/>
      <c r="E346"/>
    </row>
    <row r="347" spans="1:5" x14ac:dyDescent="0.2">
      <c r="A347"/>
      <c r="E347"/>
    </row>
    <row r="348" spans="1:5" x14ac:dyDescent="0.2">
      <c r="A348"/>
      <c r="E348"/>
    </row>
    <row r="349" spans="1:5" x14ac:dyDescent="0.2">
      <c r="A349"/>
      <c r="E349"/>
    </row>
    <row r="350" spans="1:5" x14ac:dyDescent="0.2">
      <c r="A350"/>
      <c r="E350"/>
    </row>
    <row r="351" spans="1:5" x14ac:dyDescent="0.2">
      <c r="A351"/>
      <c r="E351"/>
    </row>
    <row r="352" spans="1:5" x14ac:dyDescent="0.2">
      <c r="A352"/>
      <c r="E352"/>
    </row>
    <row r="353" spans="1:5" x14ac:dyDescent="0.2">
      <c r="A353"/>
      <c r="E353"/>
    </row>
    <row r="354" spans="1:5" x14ac:dyDescent="0.2">
      <c r="A354"/>
      <c r="E354"/>
    </row>
    <row r="355" spans="1:5" x14ac:dyDescent="0.2">
      <c r="A355"/>
      <c r="E355"/>
    </row>
    <row r="356" spans="1:5" x14ac:dyDescent="0.2">
      <c r="A356"/>
      <c r="E356"/>
    </row>
    <row r="357" spans="1:5" x14ac:dyDescent="0.2">
      <c r="A357"/>
      <c r="E357"/>
    </row>
    <row r="358" spans="1:5" x14ac:dyDescent="0.2">
      <c r="A358"/>
      <c r="E358"/>
    </row>
    <row r="359" spans="1:5" x14ac:dyDescent="0.2">
      <c r="A359"/>
      <c r="E359"/>
    </row>
    <row r="360" spans="1:5" x14ac:dyDescent="0.2">
      <c r="A360"/>
      <c r="E360"/>
    </row>
    <row r="361" spans="1:5" x14ac:dyDescent="0.2">
      <c r="A361"/>
      <c r="E361"/>
    </row>
    <row r="362" spans="1:5" x14ac:dyDescent="0.2">
      <c r="A362"/>
      <c r="E362"/>
    </row>
    <row r="363" spans="1:5" x14ac:dyDescent="0.2">
      <c r="A363"/>
      <c r="E363"/>
    </row>
    <row r="364" spans="1:5" x14ac:dyDescent="0.2">
      <c r="A364"/>
      <c r="E364"/>
    </row>
    <row r="365" spans="1:5" x14ac:dyDescent="0.2">
      <c r="A365"/>
      <c r="E365"/>
    </row>
    <row r="366" spans="1:5" x14ac:dyDescent="0.2">
      <c r="A366"/>
      <c r="E366"/>
    </row>
    <row r="367" spans="1:5" x14ac:dyDescent="0.2">
      <c r="A367"/>
      <c r="E367"/>
    </row>
    <row r="368" spans="1:5" x14ac:dyDescent="0.2">
      <c r="A368"/>
      <c r="E368"/>
    </row>
    <row r="369" spans="1:5" x14ac:dyDescent="0.2">
      <c r="A369"/>
      <c r="E369"/>
    </row>
    <row r="370" spans="1:5" x14ac:dyDescent="0.2">
      <c r="A370"/>
      <c r="E370"/>
    </row>
    <row r="371" spans="1:5" x14ac:dyDescent="0.2">
      <c r="A371"/>
      <c r="E371"/>
    </row>
    <row r="372" spans="1:5" x14ac:dyDescent="0.2">
      <c r="A372"/>
      <c r="E372"/>
    </row>
    <row r="373" spans="1:5" x14ac:dyDescent="0.2">
      <c r="A373"/>
      <c r="E373"/>
    </row>
    <row r="374" spans="1:5" x14ac:dyDescent="0.2">
      <c r="A374"/>
      <c r="E374"/>
    </row>
    <row r="375" spans="1:5" x14ac:dyDescent="0.2">
      <c r="A375"/>
      <c r="E375"/>
    </row>
    <row r="376" spans="1:5" x14ac:dyDescent="0.2">
      <c r="A376"/>
      <c r="E376"/>
    </row>
    <row r="377" spans="1:5" x14ac:dyDescent="0.2">
      <c r="A377"/>
      <c r="E377"/>
    </row>
    <row r="378" spans="1:5" x14ac:dyDescent="0.2">
      <c r="A378"/>
      <c r="E378"/>
    </row>
    <row r="379" spans="1:5" x14ac:dyDescent="0.2">
      <c r="A379"/>
      <c r="E379"/>
    </row>
    <row r="380" spans="1:5" x14ac:dyDescent="0.2">
      <c r="A380"/>
      <c r="E380"/>
    </row>
    <row r="381" spans="1:5" x14ac:dyDescent="0.2">
      <c r="A381"/>
      <c r="E381"/>
    </row>
    <row r="382" spans="1:5" x14ac:dyDescent="0.2">
      <c r="A382"/>
      <c r="E382"/>
    </row>
    <row r="383" spans="1:5" x14ac:dyDescent="0.2">
      <c r="A383"/>
      <c r="E383"/>
    </row>
    <row r="384" spans="1:5" x14ac:dyDescent="0.2">
      <c r="A384"/>
      <c r="E384"/>
    </row>
    <row r="385" spans="1:5" x14ac:dyDescent="0.2">
      <c r="A385"/>
      <c r="E385"/>
    </row>
    <row r="386" spans="1:5" x14ac:dyDescent="0.2">
      <c r="A386"/>
      <c r="E386"/>
    </row>
    <row r="387" spans="1:5" x14ac:dyDescent="0.2">
      <c r="A387"/>
      <c r="E387"/>
    </row>
    <row r="388" spans="1:5" x14ac:dyDescent="0.2">
      <c r="A388"/>
      <c r="E388"/>
    </row>
    <row r="389" spans="1:5" x14ac:dyDescent="0.2">
      <c r="A389"/>
      <c r="E389"/>
    </row>
    <row r="390" spans="1:5" x14ac:dyDescent="0.2">
      <c r="A390"/>
      <c r="E390"/>
    </row>
    <row r="391" spans="1:5" x14ac:dyDescent="0.2">
      <c r="A391"/>
      <c r="E391"/>
    </row>
    <row r="392" spans="1:5" x14ac:dyDescent="0.2">
      <c r="A392"/>
      <c r="E392"/>
    </row>
    <row r="393" spans="1:5" x14ac:dyDescent="0.2">
      <c r="A393"/>
      <c r="E393"/>
    </row>
    <row r="394" spans="1:5" x14ac:dyDescent="0.2">
      <c r="A394"/>
      <c r="E394"/>
    </row>
    <row r="395" spans="1:5" x14ac:dyDescent="0.2">
      <c r="A395"/>
      <c r="E395"/>
    </row>
    <row r="396" spans="1:5" x14ac:dyDescent="0.2">
      <c r="A396"/>
      <c r="E396"/>
    </row>
  </sheetData>
  <mergeCells count="21">
    <mergeCell ref="A83:F83"/>
    <mergeCell ref="A94:F94"/>
    <mergeCell ref="A35:F35"/>
    <mergeCell ref="A43:F43"/>
    <mergeCell ref="A51:F51"/>
    <mergeCell ref="A59:F59"/>
    <mergeCell ref="A141:F141"/>
    <mergeCell ref="A88:F88"/>
    <mergeCell ref="A102:F102"/>
    <mergeCell ref="A107:F107"/>
    <mergeCell ref="A115:F115"/>
    <mergeCell ref="A120:F120"/>
    <mergeCell ref="A128:F128"/>
    <mergeCell ref="A133:F133"/>
    <mergeCell ref="A19:F19"/>
    <mergeCell ref="A27:F27"/>
    <mergeCell ref="A67:F67"/>
    <mergeCell ref="A75:F75"/>
    <mergeCell ref="A1:F1"/>
    <mergeCell ref="A3:F3"/>
    <mergeCell ref="A11:F11"/>
  </mergeCells>
  <phoneticPr fontId="0" type="noConversion"/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 - Consorzio Cometa - &amp;R&amp;9Pag.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riepilogo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geremia</dc:creator>
  <cp:lastModifiedBy>Raffaella RM. Mannucci</cp:lastModifiedBy>
  <cp:lastPrinted>2010-10-01T15:13:08Z</cp:lastPrinted>
  <dcterms:created xsi:type="dcterms:W3CDTF">2007-04-04T12:39:18Z</dcterms:created>
  <dcterms:modified xsi:type="dcterms:W3CDTF">2024-07-12T09:24:08Z</dcterms:modified>
</cp:coreProperties>
</file>